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etd\OneDrive\Documentos\escritorio\VILLA HGO\Presupuesto de Egresos 2025 Villa Hgo\"/>
    </mc:Choice>
  </mc:AlternateContent>
  <xr:revisionPtr revIDLastSave="0" documentId="13_ncr:1_{12D0E57B-B204-4B33-92D4-1CD742951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io PE" sheetId="25" r:id="rId1"/>
  </sheets>
  <definedNames>
    <definedName name="_xlnm.Print_Area" localSheetId="0">'Calendario PE'!$B$23</definedName>
  </definedNames>
  <calcPr calcId="181029"/>
</workbook>
</file>

<file path=xl/calcChain.xml><?xml version="1.0" encoding="utf-8"?>
<calcChain xmlns="http://schemas.openxmlformats.org/spreadsheetml/2006/main">
  <c r="B39" i="25" l="1"/>
  <c r="C39" i="25" s="1"/>
  <c r="D39" i="25" s="1"/>
  <c r="E39" i="25" s="1"/>
  <c r="F39" i="25" s="1"/>
  <c r="G39" i="25" s="1"/>
  <c r="H39" i="25" s="1"/>
  <c r="I39" i="25" s="1"/>
  <c r="J39" i="25" s="1"/>
  <c r="K39" i="25" s="1"/>
  <c r="L39" i="25" s="1"/>
  <c r="M39" i="25" s="1"/>
  <c r="N39" i="25" s="1"/>
  <c r="C11" i="25"/>
  <c r="D11" i="25" s="1"/>
  <c r="E11" i="25" s="1"/>
  <c r="F11" i="25" s="1"/>
  <c r="G11" i="25" s="1"/>
  <c r="H11" i="25" s="1"/>
  <c r="I11" i="25" s="1"/>
  <c r="J11" i="25" s="1"/>
  <c r="K11" i="25" s="1"/>
  <c r="L11" i="25" s="1"/>
  <c r="M11" i="25" s="1"/>
  <c r="N11" i="25" s="1"/>
  <c r="C10" i="25"/>
  <c r="D10" i="25" s="1"/>
  <c r="E10" i="25" s="1"/>
  <c r="F10" i="25" s="1"/>
  <c r="G10" i="25" s="1"/>
  <c r="H10" i="25" s="1"/>
  <c r="I10" i="25" s="1"/>
  <c r="J10" i="25" s="1"/>
  <c r="K10" i="25" s="1"/>
  <c r="L10" i="25" s="1"/>
  <c r="M10" i="25" s="1"/>
  <c r="N10" i="25" s="1"/>
  <c r="C9" i="25"/>
  <c r="D9" i="25" s="1"/>
  <c r="E9" i="25" s="1"/>
  <c r="F9" i="25" s="1"/>
  <c r="G9" i="25" s="1"/>
  <c r="H9" i="25" s="1"/>
  <c r="I9" i="25" s="1"/>
  <c r="J9" i="25" s="1"/>
  <c r="K9" i="25" s="1"/>
  <c r="L9" i="25" s="1"/>
  <c r="M9" i="25" s="1"/>
  <c r="N9" i="25" s="1"/>
  <c r="B15" i="25"/>
  <c r="C15" i="25" s="1"/>
  <c r="D15" i="25" s="1"/>
  <c r="E15" i="25" s="1"/>
  <c r="F15" i="25" s="1"/>
  <c r="G15" i="25" s="1"/>
  <c r="H15" i="25" s="1"/>
  <c r="I15" i="25" s="1"/>
  <c r="J15" i="25" s="1"/>
  <c r="K15" i="25" s="1"/>
  <c r="L15" i="25" s="1"/>
  <c r="M15" i="25" s="1"/>
  <c r="N15" i="25" s="1"/>
  <c r="C12" i="25"/>
  <c r="D12" i="25" s="1"/>
  <c r="E12" i="25" s="1"/>
  <c r="F12" i="25" s="1"/>
  <c r="G12" i="25" s="1"/>
  <c r="H12" i="25" s="1"/>
  <c r="I12" i="25" s="1"/>
  <c r="J12" i="25" s="1"/>
  <c r="K12" i="25" s="1"/>
  <c r="L12" i="25" s="1"/>
  <c r="M12" i="25" s="1"/>
  <c r="N12" i="25" s="1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C14" i="25"/>
  <c r="D14" i="25" s="1"/>
  <c r="E14" i="25" s="1"/>
  <c r="F14" i="25" s="1"/>
  <c r="G14" i="25" s="1"/>
  <c r="H14" i="25" s="1"/>
  <c r="I14" i="25" s="1"/>
  <c r="J14" i="25" s="1"/>
  <c r="K14" i="25" s="1"/>
  <c r="L14" i="25" s="1"/>
  <c r="M14" i="25" s="1"/>
  <c r="N14" i="25" s="1"/>
  <c r="C16" i="25"/>
  <c r="D16" i="25" s="1"/>
  <c r="E16" i="25" s="1"/>
  <c r="F16" i="25" s="1"/>
  <c r="G16" i="25" s="1"/>
  <c r="H16" i="25" s="1"/>
  <c r="I16" i="25" s="1"/>
  <c r="J16" i="25" s="1"/>
  <c r="K16" i="25" s="1"/>
  <c r="L16" i="25" s="1"/>
  <c r="M16" i="25" s="1"/>
  <c r="N16" i="25" s="1"/>
  <c r="C17" i="25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C18" i="25"/>
  <c r="D18" i="25" s="1"/>
  <c r="E18" i="25" s="1"/>
  <c r="F18" i="25" s="1"/>
  <c r="G18" i="25" s="1"/>
  <c r="H18" i="25" s="1"/>
  <c r="I18" i="25" s="1"/>
  <c r="J18" i="25" s="1"/>
  <c r="K18" i="25" s="1"/>
  <c r="L18" i="25" s="1"/>
  <c r="M18" i="25" s="1"/>
  <c r="N18" i="25"/>
  <c r="C19" i="25"/>
  <c r="D19" i="25" s="1"/>
  <c r="E19" i="25" s="1"/>
  <c r="F19" i="25" s="1"/>
  <c r="G19" i="25" s="1"/>
  <c r="H19" i="25" s="1"/>
  <c r="I19" i="25" s="1"/>
  <c r="J19" i="25" s="1"/>
  <c r="K19" i="25" s="1"/>
  <c r="L19" i="25" s="1"/>
  <c r="M19" i="25" s="1"/>
  <c r="N19" i="25" s="1"/>
  <c r="C20" i="25"/>
  <c r="D20" i="25" s="1"/>
  <c r="E20" i="25" s="1"/>
  <c r="F20" i="25" s="1"/>
  <c r="G20" i="25" s="1"/>
  <c r="H20" i="25" s="1"/>
  <c r="I20" i="25" s="1"/>
  <c r="J20" i="25" s="1"/>
  <c r="K20" i="25" s="1"/>
  <c r="L20" i="25" s="1"/>
  <c r="M20" i="25" s="1"/>
  <c r="N20" i="25" s="1"/>
  <c r="C21" i="25"/>
  <c r="D21" i="25" s="1"/>
  <c r="E21" i="25" s="1"/>
  <c r="F21" i="25" s="1"/>
  <c r="G21" i="25" s="1"/>
  <c r="H21" i="25" s="1"/>
  <c r="I21" i="25" s="1"/>
  <c r="J21" i="25" s="1"/>
  <c r="K21" i="25" s="1"/>
  <c r="L21" i="25" s="1"/>
  <c r="M21" i="25" s="1"/>
  <c r="N21" i="25" s="1"/>
  <c r="C22" i="25"/>
  <c r="D22" i="25" s="1"/>
  <c r="E22" i="25" s="1"/>
  <c r="F22" i="25" s="1"/>
  <c r="G22" i="25" s="1"/>
  <c r="H22" i="25" s="1"/>
  <c r="I22" i="25" s="1"/>
  <c r="J22" i="25" s="1"/>
  <c r="K22" i="25" s="1"/>
  <c r="L22" i="25" s="1"/>
  <c r="M22" i="25" s="1"/>
  <c r="N22" i="25" s="1"/>
  <c r="C23" i="25"/>
  <c r="D23" i="25" s="1"/>
  <c r="E23" i="25" s="1"/>
  <c r="F23" i="25" s="1"/>
  <c r="G23" i="25" s="1"/>
  <c r="H23" i="25" s="1"/>
  <c r="I23" i="25" s="1"/>
  <c r="J23" i="25" s="1"/>
  <c r="K23" i="25" s="1"/>
  <c r="L23" i="25" s="1"/>
  <c r="M23" i="25" s="1"/>
  <c r="N23" i="25" s="1"/>
  <c r="C24" i="25"/>
  <c r="D24" i="25" s="1"/>
  <c r="E24" i="25" s="1"/>
  <c r="F24" i="25" s="1"/>
  <c r="G24" i="25" s="1"/>
  <c r="H24" i="25" s="1"/>
  <c r="I24" i="25" s="1"/>
  <c r="J24" i="25" s="1"/>
  <c r="K24" i="25" s="1"/>
  <c r="L24" i="25" s="1"/>
  <c r="M24" i="25" s="1"/>
  <c r="N24" i="25" s="1"/>
  <c r="C26" i="25"/>
  <c r="D26" i="25" s="1"/>
  <c r="E26" i="25" s="1"/>
  <c r="F26" i="25" s="1"/>
  <c r="G26" i="25" s="1"/>
  <c r="H26" i="25" s="1"/>
  <c r="I26" i="25" s="1"/>
  <c r="J26" i="25" s="1"/>
  <c r="K26" i="25" s="1"/>
  <c r="L26" i="25" s="1"/>
  <c r="M26" i="25" s="1"/>
  <c r="N26" i="25"/>
  <c r="C27" i="25"/>
  <c r="D27" i="25" s="1"/>
  <c r="E27" i="25" s="1"/>
  <c r="F27" i="25" s="1"/>
  <c r="G27" i="25" s="1"/>
  <c r="H27" i="25" s="1"/>
  <c r="I27" i="25" s="1"/>
  <c r="J27" i="25" s="1"/>
  <c r="K27" i="25" s="1"/>
  <c r="L27" i="25" s="1"/>
  <c r="M27" i="25" s="1"/>
  <c r="N27" i="25" s="1"/>
  <c r="C28" i="25"/>
  <c r="D28" i="25" s="1"/>
  <c r="E28" i="25" s="1"/>
  <c r="F28" i="25" s="1"/>
  <c r="G28" i="25" s="1"/>
  <c r="H28" i="25" s="1"/>
  <c r="I28" i="25" s="1"/>
  <c r="J28" i="25" s="1"/>
  <c r="K28" i="25" s="1"/>
  <c r="L28" i="25" s="1"/>
  <c r="M28" i="25" s="1"/>
  <c r="N28" i="25" s="1"/>
  <c r="C29" i="25"/>
  <c r="D29" i="25" s="1"/>
  <c r="E29" i="25" s="1"/>
  <c r="F29" i="25" s="1"/>
  <c r="G29" i="25" s="1"/>
  <c r="H29" i="25" s="1"/>
  <c r="I29" i="25" s="1"/>
  <c r="J29" i="25" s="1"/>
  <c r="K29" i="25" s="1"/>
  <c r="L29" i="25" s="1"/>
  <c r="M29" i="25" s="1"/>
  <c r="N29" i="25" s="1"/>
  <c r="C30" i="25"/>
  <c r="D30" i="25" s="1"/>
  <c r="E30" i="25" s="1"/>
  <c r="F30" i="25" s="1"/>
  <c r="G30" i="25" s="1"/>
  <c r="H30" i="25" s="1"/>
  <c r="I30" i="25" s="1"/>
  <c r="J30" i="25" s="1"/>
  <c r="K30" i="25" s="1"/>
  <c r="L30" i="25" s="1"/>
  <c r="M30" i="25" s="1"/>
  <c r="N30" i="25" s="1"/>
  <c r="C31" i="25"/>
  <c r="D31" i="25" s="1"/>
  <c r="E31" i="25" s="1"/>
  <c r="F31" i="25" s="1"/>
  <c r="G31" i="25" s="1"/>
  <c r="H31" i="25" s="1"/>
  <c r="I31" i="25" s="1"/>
  <c r="J31" i="25" s="1"/>
  <c r="K31" i="25" s="1"/>
  <c r="L31" i="25" s="1"/>
  <c r="M31" i="25" s="1"/>
  <c r="N31" i="25" s="1"/>
  <c r="C32" i="25"/>
  <c r="D32" i="25" s="1"/>
  <c r="E32" i="25" s="1"/>
  <c r="F32" i="25" s="1"/>
  <c r="G32" i="25" s="1"/>
  <c r="H32" i="25" s="1"/>
  <c r="I32" i="25" s="1"/>
  <c r="J32" i="25" s="1"/>
  <c r="K32" i="25" s="1"/>
  <c r="L32" i="25" s="1"/>
  <c r="M32" i="25" s="1"/>
  <c r="N32" i="25" s="1"/>
  <c r="C33" i="25"/>
  <c r="D33" i="25" s="1"/>
  <c r="E33" i="25" s="1"/>
  <c r="F33" i="25" s="1"/>
  <c r="G33" i="25" s="1"/>
  <c r="H33" i="25" s="1"/>
  <c r="I33" i="25" s="1"/>
  <c r="J33" i="25" s="1"/>
  <c r="K33" i="25" s="1"/>
  <c r="L33" i="25" s="1"/>
  <c r="M33" i="25" s="1"/>
  <c r="N33" i="25" s="1"/>
  <c r="C34" i="25"/>
  <c r="D34" i="25" s="1"/>
  <c r="E34" i="25" s="1"/>
  <c r="F34" i="25" s="1"/>
  <c r="G34" i="25" s="1"/>
  <c r="H34" i="25" s="1"/>
  <c r="I34" i="25" s="1"/>
  <c r="J34" i="25" s="1"/>
  <c r="K34" i="25" s="1"/>
  <c r="L34" i="25" s="1"/>
  <c r="M34" i="25" s="1"/>
  <c r="N34" i="25" s="1"/>
  <c r="C36" i="25"/>
  <c r="D36" i="25" s="1"/>
  <c r="E36" i="25" s="1"/>
  <c r="F36" i="25" s="1"/>
  <c r="G36" i="25" s="1"/>
  <c r="H36" i="25" s="1"/>
  <c r="I36" i="25" s="1"/>
  <c r="J36" i="25" s="1"/>
  <c r="K36" i="25" s="1"/>
  <c r="L36" i="25" s="1"/>
  <c r="M36" i="25" s="1"/>
  <c r="N36" i="25" s="1"/>
  <c r="C37" i="25"/>
  <c r="D37" i="25" s="1"/>
  <c r="E37" i="25" s="1"/>
  <c r="F37" i="25" s="1"/>
  <c r="G37" i="25" s="1"/>
  <c r="H37" i="25" s="1"/>
  <c r="I37" i="25" s="1"/>
  <c r="J37" i="25" s="1"/>
  <c r="K37" i="25" s="1"/>
  <c r="L37" i="25" s="1"/>
  <c r="M37" i="25" s="1"/>
  <c r="N37" i="25" s="1"/>
  <c r="C38" i="25"/>
  <c r="D38" i="25" s="1"/>
  <c r="E38" i="25" s="1"/>
  <c r="F38" i="25" s="1"/>
  <c r="G38" i="25" s="1"/>
  <c r="H38" i="25" s="1"/>
  <c r="I38" i="25" s="1"/>
  <c r="J38" i="25" s="1"/>
  <c r="K38" i="25" s="1"/>
  <c r="L38" i="25" s="1"/>
  <c r="M38" i="25" s="1"/>
  <c r="N38" i="25" s="1"/>
  <c r="C40" i="25"/>
  <c r="D40" i="25" s="1"/>
  <c r="E40" i="25" s="1"/>
  <c r="F40" i="25" s="1"/>
  <c r="G40" i="25" s="1"/>
  <c r="H40" i="25" s="1"/>
  <c r="I40" i="25" s="1"/>
  <c r="J40" i="25" s="1"/>
  <c r="K40" i="25" s="1"/>
  <c r="L40" i="25" s="1"/>
  <c r="M40" i="25" s="1"/>
  <c r="N40" i="25" s="1"/>
  <c r="C41" i="25"/>
  <c r="D41" i="25" s="1"/>
  <c r="E41" i="25"/>
  <c r="F41" i="25" s="1"/>
  <c r="G41" i="25" s="1"/>
  <c r="H41" i="25" s="1"/>
  <c r="I41" i="25" s="1"/>
  <c r="J41" i="25" s="1"/>
  <c r="K41" i="25" s="1"/>
  <c r="L41" i="25" s="1"/>
  <c r="M41" i="25" s="1"/>
  <c r="N41" i="25" s="1"/>
  <c r="C42" i="25"/>
  <c r="D42" i="25" s="1"/>
  <c r="E42" i="25" s="1"/>
  <c r="F42" i="25" s="1"/>
  <c r="G42" i="25" s="1"/>
  <c r="H42" i="25" s="1"/>
  <c r="I42" i="25" s="1"/>
  <c r="J42" i="25" s="1"/>
  <c r="K42" i="25" s="1"/>
  <c r="L42" i="25" s="1"/>
  <c r="M42" i="25" s="1"/>
  <c r="N42" i="25" s="1"/>
  <c r="C43" i="25"/>
  <c r="D43" i="25" s="1"/>
  <c r="E43" i="25" s="1"/>
  <c r="F43" i="25" s="1"/>
  <c r="G43" i="25" s="1"/>
  <c r="H43" i="25" s="1"/>
  <c r="I43" i="25" s="1"/>
  <c r="J43" i="25" s="1"/>
  <c r="K43" i="25" s="1"/>
  <c r="L43" i="25" s="1"/>
  <c r="M43" i="25" s="1"/>
  <c r="N43" i="25" s="1"/>
  <c r="C44" i="25"/>
  <c r="D44" i="25" s="1"/>
  <c r="E44" i="25" s="1"/>
  <c r="F44" i="25" s="1"/>
  <c r="G44" i="25" s="1"/>
  <c r="H44" i="25" s="1"/>
  <c r="I44" i="25" s="1"/>
  <c r="J44" i="25" s="1"/>
  <c r="K44" i="25" s="1"/>
  <c r="L44" i="25" s="1"/>
  <c r="M44" i="25" s="1"/>
  <c r="N44" i="25" s="1"/>
  <c r="C45" i="25"/>
  <c r="D45" i="25" s="1"/>
  <c r="E45" i="25"/>
  <c r="F45" i="25" s="1"/>
  <c r="G45" i="25" s="1"/>
  <c r="H45" i="25" s="1"/>
  <c r="I45" i="25" s="1"/>
  <c r="J45" i="25" s="1"/>
  <c r="K45" i="25" s="1"/>
  <c r="L45" i="25" s="1"/>
  <c r="M45" i="25" s="1"/>
  <c r="N45" i="25" s="1"/>
  <c r="C46" i="25"/>
  <c r="D46" i="25" s="1"/>
  <c r="E46" i="25" s="1"/>
  <c r="F46" i="25" s="1"/>
  <c r="G46" i="25" s="1"/>
  <c r="H46" i="25" s="1"/>
  <c r="I46" i="25" s="1"/>
  <c r="J46" i="25" s="1"/>
  <c r="K46" i="25" s="1"/>
  <c r="L46" i="25" s="1"/>
  <c r="M46" i="25" s="1"/>
  <c r="N46" i="25" s="1"/>
  <c r="C47" i="25"/>
  <c r="D47" i="25" s="1"/>
  <c r="E47" i="25" s="1"/>
  <c r="F47" i="25" s="1"/>
  <c r="G47" i="25" s="1"/>
  <c r="H47" i="25" s="1"/>
  <c r="I47" i="25" s="1"/>
  <c r="J47" i="25" s="1"/>
  <c r="K47" i="25" s="1"/>
  <c r="L47" i="25" s="1"/>
  <c r="M47" i="25" s="1"/>
  <c r="N47" i="25" s="1"/>
  <c r="C48" i="25"/>
  <c r="D48" i="25" s="1"/>
  <c r="E48" i="25" s="1"/>
  <c r="F48" i="25" s="1"/>
  <c r="G48" i="25" s="1"/>
  <c r="H48" i="25" s="1"/>
  <c r="I48" i="25" s="1"/>
  <c r="J48" i="25" s="1"/>
  <c r="K48" i="25" s="1"/>
  <c r="L48" i="25" s="1"/>
  <c r="M48" i="25" s="1"/>
  <c r="N48" i="25" s="1"/>
  <c r="C50" i="25"/>
  <c r="D50" i="25" s="1"/>
  <c r="E50" i="25" s="1"/>
  <c r="F50" i="25" s="1"/>
  <c r="G50" i="25" s="1"/>
  <c r="H50" i="25" s="1"/>
  <c r="I50" i="25" s="1"/>
  <c r="J50" i="25" s="1"/>
  <c r="K50" i="25" s="1"/>
  <c r="L50" i="25" s="1"/>
  <c r="M50" i="25" s="1"/>
  <c r="N50" i="25" s="1"/>
  <c r="C51" i="25"/>
  <c r="D51" i="25" s="1"/>
  <c r="E51" i="25" s="1"/>
  <c r="F51" i="25" s="1"/>
  <c r="G51" i="25" s="1"/>
  <c r="H51" i="25" s="1"/>
  <c r="I51" i="25" s="1"/>
  <c r="J51" i="25" s="1"/>
  <c r="K51" i="25" s="1"/>
  <c r="L51" i="25" s="1"/>
  <c r="M51" i="25" s="1"/>
  <c r="N51" i="25" s="1"/>
  <c r="C52" i="25"/>
  <c r="D52" i="25" s="1"/>
  <c r="E52" i="25" s="1"/>
  <c r="F52" i="25" s="1"/>
  <c r="G52" i="25" s="1"/>
  <c r="H52" i="25" s="1"/>
  <c r="I52" i="25" s="1"/>
  <c r="J52" i="25" s="1"/>
  <c r="K52" i="25" s="1"/>
  <c r="L52" i="25" s="1"/>
  <c r="M52" i="25" s="1"/>
  <c r="N52" i="25" s="1"/>
  <c r="C53" i="25"/>
  <c r="D53" i="25" s="1"/>
  <c r="E53" i="25" s="1"/>
  <c r="F53" i="25" s="1"/>
  <c r="G53" i="25" s="1"/>
  <c r="H53" i="25" s="1"/>
  <c r="I53" i="25" s="1"/>
  <c r="J53" i="25" s="1"/>
  <c r="K53" i="25" s="1"/>
  <c r="L53" i="25" s="1"/>
  <c r="M53" i="25" s="1"/>
  <c r="N53" i="25" s="1"/>
  <c r="C54" i="25"/>
  <c r="D54" i="25" s="1"/>
  <c r="E54" i="25" s="1"/>
  <c r="F54" i="25" s="1"/>
  <c r="G54" i="25" s="1"/>
  <c r="H54" i="25" s="1"/>
  <c r="I54" i="25" s="1"/>
  <c r="J54" i="25" s="1"/>
  <c r="K54" i="25" s="1"/>
  <c r="L54" i="25" s="1"/>
  <c r="M54" i="25" s="1"/>
  <c r="N54" i="25" s="1"/>
  <c r="C55" i="25"/>
  <c r="D55" i="25" s="1"/>
  <c r="E55" i="25" s="1"/>
  <c r="F55" i="25" s="1"/>
  <c r="G55" i="25" s="1"/>
  <c r="H55" i="25" s="1"/>
  <c r="I55" i="25" s="1"/>
  <c r="J55" i="25" s="1"/>
  <c r="K55" i="25" s="1"/>
  <c r="L55" i="25" s="1"/>
  <c r="M55" i="25" s="1"/>
  <c r="N55" i="25" s="1"/>
  <c r="C57" i="25"/>
  <c r="D57" i="25" s="1"/>
  <c r="E57" i="25" s="1"/>
  <c r="F57" i="25" s="1"/>
  <c r="G57" i="25" s="1"/>
  <c r="H57" i="25" s="1"/>
  <c r="I57" i="25" s="1"/>
  <c r="J57" i="25" s="1"/>
  <c r="K57" i="25" s="1"/>
  <c r="L57" i="25" s="1"/>
  <c r="M57" i="25" s="1"/>
  <c r="N57" i="25" s="1"/>
  <c r="C58" i="25"/>
  <c r="D58" i="25"/>
  <c r="E58" i="25" s="1"/>
  <c r="F58" i="25" s="1"/>
  <c r="G58" i="25" s="1"/>
  <c r="H58" i="25" s="1"/>
  <c r="I58" i="25" s="1"/>
  <c r="J58" i="25" s="1"/>
  <c r="K58" i="25" s="1"/>
  <c r="L58" i="25" s="1"/>
  <c r="M58" i="25" s="1"/>
  <c r="N58" i="25" s="1"/>
  <c r="C59" i="25"/>
  <c r="D59" i="25" s="1"/>
  <c r="E59" i="25" s="1"/>
  <c r="F59" i="25" s="1"/>
  <c r="G59" i="25" s="1"/>
  <c r="H59" i="25" s="1"/>
  <c r="I59" i="25" s="1"/>
  <c r="J59" i="25" s="1"/>
  <c r="K59" i="25" s="1"/>
  <c r="L59" i="25" s="1"/>
  <c r="M59" i="25" s="1"/>
  <c r="N59" i="25" s="1"/>
  <c r="C60" i="25"/>
  <c r="D60" i="25"/>
  <c r="E60" i="25" s="1"/>
  <c r="F60" i="25" s="1"/>
  <c r="G60" i="25" s="1"/>
  <c r="H60" i="25" s="1"/>
  <c r="I60" i="25" s="1"/>
  <c r="J60" i="25" s="1"/>
  <c r="K60" i="25" s="1"/>
  <c r="L60" i="25" s="1"/>
  <c r="M60" i="25" s="1"/>
  <c r="N60" i="25" s="1"/>
  <c r="C61" i="25"/>
  <c r="D61" i="25" s="1"/>
  <c r="E61" i="25" s="1"/>
  <c r="F61" i="25" s="1"/>
  <c r="G61" i="25" s="1"/>
  <c r="H61" i="25" s="1"/>
  <c r="I61" i="25" s="1"/>
  <c r="J61" i="25" s="1"/>
  <c r="K61" i="25" s="1"/>
  <c r="L61" i="25" s="1"/>
  <c r="M61" i="25" s="1"/>
  <c r="N61" i="25" s="1"/>
  <c r="B49" i="25"/>
  <c r="C49" i="25" s="1"/>
  <c r="D49" i="25" s="1"/>
  <c r="E49" i="25" s="1"/>
  <c r="F49" i="25" s="1"/>
  <c r="G49" i="25" s="1"/>
  <c r="H49" i="25" s="1"/>
  <c r="I49" i="25" s="1"/>
  <c r="J49" i="25" s="1"/>
  <c r="K49" i="25" s="1"/>
  <c r="L49" i="25" s="1"/>
  <c r="M49" i="25" s="1"/>
  <c r="N49" i="25" s="1"/>
  <c r="B56" i="25"/>
  <c r="C56" i="25" s="1"/>
  <c r="D56" i="25" s="1"/>
  <c r="E56" i="25" s="1"/>
  <c r="F56" i="25" s="1"/>
  <c r="G56" i="25" s="1"/>
  <c r="H56" i="25" s="1"/>
  <c r="I56" i="25" s="1"/>
  <c r="J56" i="25" s="1"/>
  <c r="K56" i="25" s="1"/>
  <c r="L56" i="25" s="1"/>
  <c r="M56" i="25" s="1"/>
  <c r="N56" i="25" s="1"/>
  <c r="B35" i="25"/>
  <c r="C35" i="25" s="1"/>
  <c r="D35" i="25" s="1"/>
  <c r="E35" i="25" s="1"/>
  <c r="F35" i="25" s="1"/>
  <c r="G35" i="25" s="1"/>
  <c r="H35" i="25" s="1"/>
  <c r="I35" i="25" s="1"/>
  <c r="J35" i="25" s="1"/>
  <c r="K35" i="25" s="1"/>
  <c r="L35" i="25" s="1"/>
  <c r="M35" i="25" s="1"/>
  <c r="N35" i="25" s="1"/>
  <c r="B25" i="25"/>
  <c r="C25" i="25" s="1"/>
  <c r="D25" i="25" s="1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B8" i="25" l="1"/>
  <c r="C8" i="25" s="1"/>
  <c r="D8" i="25" s="1"/>
  <c r="E8" i="25" s="1"/>
  <c r="F8" i="25" s="1"/>
  <c r="G8" i="25" s="1"/>
  <c r="H8" i="25" s="1"/>
  <c r="I8" i="25" s="1"/>
  <c r="J8" i="25" s="1"/>
  <c r="K8" i="25" s="1"/>
  <c r="L8" i="25" s="1"/>
  <c r="M8" i="25" s="1"/>
  <c r="N8" i="25" s="1"/>
  <c r="B62" i="25" l="1"/>
  <c r="C62" i="25" s="1"/>
  <c r="D62" i="25" s="1"/>
  <c r="E62" i="25" s="1"/>
  <c r="F62" i="25" s="1"/>
  <c r="G62" i="25" s="1"/>
  <c r="H62" i="25" s="1"/>
  <c r="I62" i="25" s="1"/>
  <c r="J62" i="25" s="1"/>
  <c r="K62" i="25" s="1"/>
  <c r="L62" i="25" s="1"/>
  <c r="M62" i="25" s="1"/>
  <c r="N62" i="25" s="1"/>
</calcChain>
</file>

<file path=xl/sharedStrings.xml><?xml version="1.0" encoding="utf-8"?>
<sst xmlns="http://schemas.openxmlformats.org/spreadsheetml/2006/main" count="75" uniqueCount="75">
  <si>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</si>
  <si>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</si>
  <si>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</si>
  <si>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</si>
  <si>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</si>
  <si>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</si>
  <si>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</si>
  <si>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</si>
  <si>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</si>
  <si>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</si>
  <si>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</si>
  <si>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</si>
  <si>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</t>
  </si>
  <si>
    <t>Los entes obligados deberán publicar a más tardar el ultimo día de enero, en su respectiva página de internet el presente formato con relación al Presupuesto de Egresos.</t>
  </si>
  <si>
    <t xml:space="preserve"> (CIFRAS EN MILES DE PESOS) </t>
  </si>
  <si>
    <t>CALENDARIZACIÓN</t>
  </si>
  <si>
    <t xml:space="preserve"> Rubro/Cuenta 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</si>
  <si>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</si>
  <si>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</si>
  <si>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</si>
  <si>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</si>
  <si>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</si>
  <si>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ECONOMICAS</t>
  </si>
  <si>
    <t>PREVISIONES</t>
  </si>
  <si>
    <t>PAGO DE ESTÍMULOS A SERVIDORES PÚBLICOS</t>
  </si>
  <si>
    <t>MATERIALES Y SUMINISTROS</t>
  </si>
  <si>
    <t>MATERIALES  DE ADMINISTRACIÓN, EMISIÓN DE DOCUMENTOS Y ARTÍCULOS OFICIALES</t>
  </si>
  <si>
    <t>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</si>
  <si>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</si>
  <si>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</si>
  <si>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</si>
  <si>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>COMBUSTIBLES, LUBRICANTES Y ADITIVOS</t>
  </si>
  <si>
    <t xml:space="preserve"> VESTUARIO, BLANCOS, PRENDAS DE PROTECCIÓN Y ARTÍCULOS DEPORTIVOS</t>
  </si>
  <si>
    <t>MATERIALES Y SUMINISTROS PARA SEGURIDAD</t>
  </si>
  <si>
    <t>HERRAMIENTAS, REFACCIONES Y ACCESORIOS MENORES</t>
  </si>
  <si>
    <t xml:space="preserve"> SERVICIOS GENERALES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</si>
  <si>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</si>
  <si>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</si>
  <si>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</si>
  <si>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>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</si>
  <si>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</si>
  <si>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</si>
  <si>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>SERVICIOS DE TRASLADO Y VIÁTICOS</t>
  </si>
  <si>
    <t xml:space="preserve"> SERVICIOS OFICIALES</t>
  </si>
  <si>
    <t>OTROS SERVICIOS GENERALES</t>
  </si>
  <si>
    <t>TRANSFERENCIAS, ASIGNACIONES, SUBSIDIOS Y OTRAS AYUDAS</t>
  </si>
  <si>
    <t>TRANSFERENCIAS INTERNAS Y ASIGNACIONES AL SECTOR PUBLICO</t>
  </si>
  <si>
    <t>AYUDAS SOCIALES</t>
  </si>
  <si>
    <t>PENSIONES Y JUBILACIONES</t>
  </si>
  <si>
    <t xml:space="preserve"> BIENES MUEBLES, INMUEBLES E INTANGIBLES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</si>
  <si>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</si>
  <si>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</si>
  <si>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</si>
  <si>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>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</si>
  <si>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</si>
  <si>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</si>
  <si>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</si>
  <si>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>BIENES INMUEBLES</t>
  </si>
  <si>
    <t xml:space="preserve"> ACTIVOS INTANGIBLES</t>
  </si>
  <si>
    <t xml:space="preserve"> INVERSIÓN PÚBLICA</t>
  </si>
  <si>
    <t xml:space="preserve"> OBRA PÚBLICA EN BIENES DE DOMINIO PÚBLICO</t>
  </si>
  <si>
    <t>OBRA PÚBLICA EN BIENES PROPIOS</t>
  </si>
  <si>
    <t xml:space="preserve"> PROYECTOS PRODUCTIVOS Y ACCIONES DE FOMENTO</t>
  </si>
  <si>
    <t>INVERSIONES FINANCIERAS Y OTRAS PROVISIONES</t>
  </si>
  <si>
    <t>OTRAS INVERSIONES FINANCIERAS</t>
  </si>
  <si>
    <t>PROVISIONES PARA CONTINGENCIAS Y OTRAS EROGACIONES ESPECIALES</t>
  </si>
  <si>
    <t xml:space="preserve"> DEUDA PÚBLICA</t>
  </si>
  <si>
    <t xml:space="preserve"> AMORTIZACIÓN DE LA DEUDA PÚBLICA</t>
  </si>
  <si>
    <t xml:space="preserve"> INTERESES DE LA DEUDA PÚBLICA</t>
  </si>
  <si>
    <t>COMISIONES DE LA DEUDA PÚBLICA</t>
  </si>
  <si>
    <t>GASTOS DE LA DEUDA PÚBLICA</t>
  </si>
  <si>
    <t xml:space="preserve"> ADEUDOS DE EJERCICIOS FISCALES ANTERIORES (ADEFAS)</t>
  </si>
  <si>
    <t>TOTAL PRESUPUESTO DE EGRESOS</t>
  </si>
  <si>
    <t xml:space="preserve">H. AYUNTAMIENTO DE VILLA HIDALGO, S.L.P. </t>
  </si>
  <si>
    <t xml:space="preserve"> CALENDARIZACIÓN DEL PRESUPUESTO DE EGRESOS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</si>
</sst>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rgb="FFFFFFFF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justify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/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3" fontId="4" fillId="4" borderId="9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right" vertical="center"/>
    </xf>
    <xf numFmtId="3" fontId="4" fillId="4" borderId="10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44" fontId="8" fillId="0" borderId="10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top" wrapText="1"/>
    </xf>
    <xf numFmtId="0" fontId="5" fillId="0" borderId="0" xfId="0" applyFo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showGridLines="0" tabSelected="1" zoomScale="110" zoomScaleNormal="110" workbookViewId="0">
      <pane ySplit="3" topLeftCell="A54" activePane="bottomLeft" state="frozen"/>
      <selection pane="bottomLeft" activeCell="B51" sqref="B51"/>
    </sheetView>
  </sheetViews>
  <sheetFormatPr baseColWidth="10" defaultRowHeight="13.2" x14ac:dyDescent="0.25"/>
  <cols>
    <col min="1" max="1" width="46.6640625" customWidth="1"/>
    <col min="2" max="2" width="18.109375" bestFit="1" customWidth="1"/>
    <col min="3" max="10" width="11.5546875" bestFit="1" customWidth="1"/>
    <col min="11" max="11" width="11.6640625" bestFit="1" customWidth="1"/>
    <col min="12" max="14" width="11.5546875" bestFit="1" customWidth="1"/>
    <col min="15" max="15" width="12.33203125" customWidth="1"/>
  </cols>
  <sheetData>
    <row r="1" spans="1:15" ht="15.6" x14ac:dyDescent="0.25">
      <c r="A1" s="22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15.6" x14ac:dyDescent="0.25">
      <c r="A2" s="22" t="s">
        <v>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6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s="1" customFormat="1" ht="15.6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"/>
    </row>
    <row r="5" spans="1:15" ht="15.6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5"/>
    </row>
    <row r="6" spans="1:15" ht="16.2" thickBot="1" x14ac:dyDescent="0.35">
      <c r="A6" s="7"/>
      <c r="B6" s="7"/>
      <c r="C6" s="25" t="s">
        <v>15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5"/>
    </row>
    <row r="7" spans="1:15" ht="16.2" thickBot="1" x14ac:dyDescent="0.3">
      <c r="A7" s="8" t="s">
        <v>16</v>
      </c>
      <c r="B7" s="9" t="s">
        <v>17</v>
      </c>
      <c r="C7" s="10" t="s">
        <v>0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5"/>
    </row>
    <row r="8" spans="1:15" ht="16.2" thickBot="1" x14ac:dyDescent="0.3">
      <c r="A8" s="12" t="s">
        <v>18</v>
      </c>
      <c r="B8" s="13">
        <f>+B9+B10+B11+B12</f>
        <v>23350000</v>
      </c>
      <c r="C8" s="13">
        <f>+B8/12</f>
        <v>1945833.3333333333</v>
      </c>
      <c r="D8" s="13">
        <f>+C8</f>
        <v>1945833.3333333333</v>
      </c>
      <c r="E8" s="13">
        <f t="shared" ref="E8:N8" si="0">+D8</f>
        <v>1945833.3333333333</v>
      </c>
      <c r="F8" s="13">
        <f t="shared" si="0"/>
        <v>1945833.3333333333</v>
      </c>
      <c r="G8" s="13">
        <f t="shared" si="0"/>
        <v>1945833.3333333333</v>
      </c>
      <c r="H8" s="13">
        <f t="shared" si="0"/>
        <v>1945833.3333333333</v>
      </c>
      <c r="I8" s="13">
        <f t="shared" si="0"/>
        <v>1945833.3333333333</v>
      </c>
      <c r="J8" s="13">
        <f t="shared" si="0"/>
        <v>1945833.3333333333</v>
      </c>
      <c r="K8" s="13">
        <f t="shared" si="0"/>
        <v>1945833.3333333333</v>
      </c>
      <c r="L8" s="13">
        <f t="shared" si="0"/>
        <v>1945833.3333333333</v>
      </c>
      <c r="M8" s="13">
        <f t="shared" si="0"/>
        <v>1945833.3333333333</v>
      </c>
      <c r="N8" s="13">
        <f t="shared" si="0"/>
        <v>1945833.3333333333</v>
      </c>
      <c r="O8" s="5"/>
    </row>
    <row r="9" spans="1:15" ht="31.8" thickBot="1" x14ac:dyDescent="0.3">
      <c r="A9" s="14" t="s">
        <v>19</v>
      </c>
      <c r="B9" s="15">
        <v>16850000</v>
      </c>
      <c r="C9" s="13">
        <f t="shared" ref="C9:C62" si="1">+B9/12</f>
        <v>1404166.6666666667</v>
      </c>
      <c r="D9" s="13">
        <f t="shared" ref="D9:N9" si="2">+C9</f>
        <v>1404166.6666666667</v>
      </c>
      <c r="E9" s="13">
        <f t="shared" si="2"/>
        <v>1404166.6666666667</v>
      </c>
      <c r="F9" s="13">
        <f t="shared" si="2"/>
        <v>1404166.6666666667</v>
      </c>
      <c r="G9" s="13">
        <f t="shared" si="2"/>
        <v>1404166.6666666667</v>
      </c>
      <c r="H9" s="13">
        <f t="shared" si="2"/>
        <v>1404166.6666666667</v>
      </c>
      <c r="I9" s="13">
        <f t="shared" si="2"/>
        <v>1404166.6666666667</v>
      </c>
      <c r="J9" s="13">
        <f t="shared" si="2"/>
        <v>1404166.6666666667</v>
      </c>
      <c r="K9" s="13">
        <f t="shared" si="2"/>
        <v>1404166.6666666667</v>
      </c>
      <c r="L9" s="13">
        <f t="shared" si="2"/>
        <v>1404166.6666666667</v>
      </c>
      <c r="M9" s="13">
        <f t="shared" si="2"/>
        <v>1404166.6666666667</v>
      </c>
      <c r="N9" s="13">
        <f t="shared" si="2"/>
        <v>1404166.6666666667</v>
      </c>
      <c r="O9" s="5"/>
    </row>
    <row r="10" spans="1:15" ht="31.8" thickBot="1" x14ac:dyDescent="0.3">
      <c r="A10" s="14" t="s">
        <v>20</v>
      </c>
      <c r="B10" s="15">
        <v>900000</v>
      </c>
      <c r="C10" s="13">
        <f t="shared" si="1"/>
        <v>75000</v>
      </c>
      <c r="D10" s="13">
        <f t="shared" ref="D10:N10" si="3">+C10</f>
        <v>75000</v>
      </c>
      <c r="E10" s="13">
        <f t="shared" si="3"/>
        <v>75000</v>
      </c>
      <c r="F10" s="13">
        <f t="shared" si="3"/>
        <v>75000</v>
      </c>
      <c r="G10" s="13">
        <f t="shared" si="3"/>
        <v>75000</v>
      </c>
      <c r="H10" s="13">
        <f t="shared" si="3"/>
        <v>75000</v>
      </c>
      <c r="I10" s="13">
        <f t="shared" si="3"/>
        <v>75000</v>
      </c>
      <c r="J10" s="13">
        <f t="shared" si="3"/>
        <v>75000</v>
      </c>
      <c r="K10" s="13">
        <f t="shared" si="3"/>
        <v>75000</v>
      </c>
      <c r="L10" s="13">
        <f t="shared" si="3"/>
        <v>75000</v>
      </c>
      <c r="M10" s="13">
        <f t="shared" si="3"/>
        <v>75000</v>
      </c>
      <c r="N10" s="13">
        <f t="shared" si="3"/>
        <v>75000</v>
      </c>
      <c r="O10" s="5"/>
    </row>
    <row r="11" spans="1:15" ht="31.8" thickBot="1" x14ac:dyDescent="0.3">
      <c r="A11" s="14" t="s">
        <v>21</v>
      </c>
      <c r="B11" s="15">
        <v>4600000</v>
      </c>
      <c r="C11" s="13">
        <f t="shared" si="1"/>
        <v>383333.33333333331</v>
      </c>
      <c r="D11" s="13">
        <f t="shared" ref="D11:N11" si="4">+C11</f>
        <v>383333.33333333331</v>
      </c>
      <c r="E11" s="13">
        <f t="shared" si="4"/>
        <v>383333.33333333331</v>
      </c>
      <c r="F11" s="13">
        <f t="shared" si="4"/>
        <v>383333.33333333331</v>
      </c>
      <c r="G11" s="13">
        <f t="shared" si="4"/>
        <v>383333.33333333331</v>
      </c>
      <c r="H11" s="13">
        <f t="shared" si="4"/>
        <v>383333.33333333331</v>
      </c>
      <c r="I11" s="13">
        <f t="shared" si="4"/>
        <v>383333.33333333331</v>
      </c>
      <c r="J11" s="13">
        <f t="shared" si="4"/>
        <v>383333.33333333331</v>
      </c>
      <c r="K11" s="13">
        <f t="shared" si="4"/>
        <v>383333.33333333331</v>
      </c>
      <c r="L11" s="13">
        <f t="shared" si="4"/>
        <v>383333.33333333331</v>
      </c>
      <c r="M11" s="13">
        <f t="shared" si="4"/>
        <v>383333.33333333331</v>
      </c>
      <c r="N11" s="13">
        <f t="shared" si="4"/>
        <v>383333.33333333331</v>
      </c>
      <c r="O11" s="5"/>
    </row>
    <row r="12" spans="1:15" s="1" customFormat="1" ht="31.8" thickBot="1" x14ac:dyDescent="0.3">
      <c r="A12" s="16" t="s">
        <v>22</v>
      </c>
      <c r="B12" s="15">
        <v>1000000</v>
      </c>
      <c r="C12" s="13">
        <f t="shared" si="1"/>
        <v>83333.333333333328</v>
      </c>
      <c r="D12" s="13">
        <f t="shared" ref="D12:N12" si="5">+C12</f>
        <v>83333.333333333328</v>
      </c>
      <c r="E12" s="13">
        <f t="shared" si="5"/>
        <v>83333.333333333328</v>
      </c>
      <c r="F12" s="13">
        <f t="shared" si="5"/>
        <v>83333.333333333328</v>
      </c>
      <c r="G12" s="13">
        <f t="shared" si="5"/>
        <v>83333.333333333328</v>
      </c>
      <c r="H12" s="13">
        <f t="shared" si="5"/>
        <v>83333.333333333328</v>
      </c>
      <c r="I12" s="13">
        <f t="shared" si="5"/>
        <v>83333.333333333328</v>
      </c>
      <c r="J12" s="13">
        <f t="shared" si="5"/>
        <v>83333.333333333328</v>
      </c>
      <c r="K12" s="13">
        <f t="shared" si="5"/>
        <v>83333.333333333328</v>
      </c>
      <c r="L12" s="13">
        <f t="shared" si="5"/>
        <v>83333.333333333328</v>
      </c>
      <c r="M12" s="13">
        <f t="shared" si="5"/>
        <v>83333.333333333328</v>
      </c>
      <c r="N12" s="13">
        <f t="shared" si="5"/>
        <v>83333.333333333328</v>
      </c>
      <c r="O12" s="4"/>
    </row>
    <row r="13" spans="1:15" ht="16.2" thickBot="1" x14ac:dyDescent="0.3">
      <c r="A13" s="14" t="s">
        <v>23</v>
      </c>
      <c r="B13" s="17">
        <v>0</v>
      </c>
      <c r="C13" s="13">
        <f t="shared" si="1"/>
        <v>0</v>
      </c>
      <c r="D13" s="13">
        <f t="shared" ref="D13:N13" si="6">+C13</f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H13" s="13">
        <f t="shared" si="6"/>
        <v>0</v>
      </c>
      <c r="I13" s="13">
        <f t="shared" si="6"/>
        <v>0</v>
      </c>
      <c r="J13" s="13">
        <f t="shared" si="6"/>
        <v>0</v>
      </c>
      <c r="K13" s="13">
        <f t="shared" si="6"/>
        <v>0</v>
      </c>
      <c r="L13" s="13">
        <f t="shared" si="6"/>
        <v>0</v>
      </c>
      <c r="M13" s="13">
        <f t="shared" si="6"/>
        <v>0</v>
      </c>
      <c r="N13" s="13">
        <f t="shared" si="6"/>
        <v>0</v>
      </c>
      <c r="O13" s="4"/>
    </row>
    <row r="14" spans="1:15" ht="31.8" thickBot="1" x14ac:dyDescent="0.3">
      <c r="A14" s="14" t="s">
        <v>24</v>
      </c>
      <c r="B14" s="17">
        <v>0</v>
      </c>
      <c r="C14" s="13">
        <f t="shared" si="1"/>
        <v>0</v>
      </c>
      <c r="D14" s="13">
        <f t="shared" ref="D14:N14" si="7">+C14</f>
        <v>0</v>
      </c>
      <c r="E14" s="13">
        <f t="shared" si="7"/>
        <v>0</v>
      </c>
      <c r="F14" s="13">
        <f t="shared" si="7"/>
        <v>0</v>
      </c>
      <c r="G14" s="13">
        <f t="shared" si="7"/>
        <v>0</v>
      </c>
      <c r="H14" s="13">
        <f t="shared" si="7"/>
        <v>0</v>
      </c>
      <c r="I14" s="13">
        <f t="shared" si="7"/>
        <v>0</v>
      </c>
      <c r="J14" s="13">
        <f t="shared" si="7"/>
        <v>0</v>
      </c>
      <c r="K14" s="13">
        <f t="shared" si="7"/>
        <v>0</v>
      </c>
      <c r="L14" s="13">
        <f t="shared" si="7"/>
        <v>0</v>
      </c>
      <c r="M14" s="13">
        <f t="shared" si="7"/>
        <v>0</v>
      </c>
      <c r="N14" s="13">
        <f t="shared" si="7"/>
        <v>0</v>
      </c>
      <c r="O14" s="4"/>
    </row>
    <row r="15" spans="1:15" ht="16.2" thickBot="1" x14ac:dyDescent="0.3">
      <c r="A15" s="12" t="s">
        <v>25</v>
      </c>
      <c r="B15" s="18">
        <f>+B16+B17+B18+B19+B20+B21+B22+_xlnm.Print_Area+B24</f>
        <v>6309999.6299999999</v>
      </c>
      <c r="C15" s="13">
        <f t="shared" si="1"/>
        <v>525833.30249999999</v>
      </c>
      <c r="D15" s="13">
        <f t="shared" ref="D15:N15" si="8">+C15</f>
        <v>525833.30249999999</v>
      </c>
      <c r="E15" s="13">
        <f t="shared" si="8"/>
        <v>525833.30249999999</v>
      </c>
      <c r="F15" s="13">
        <f t="shared" si="8"/>
        <v>525833.30249999999</v>
      </c>
      <c r="G15" s="13">
        <f t="shared" si="8"/>
        <v>525833.30249999999</v>
      </c>
      <c r="H15" s="13">
        <f t="shared" si="8"/>
        <v>525833.30249999999</v>
      </c>
      <c r="I15" s="13">
        <f t="shared" si="8"/>
        <v>525833.30249999999</v>
      </c>
      <c r="J15" s="13">
        <f t="shared" si="8"/>
        <v>525833.30249999999</v>
      </c>
      <c r="K15" s="13">
        <f t="shared" si="8"/>
        <v>525833.30249999999</v>
      </c>
      <c r="L15" s="13">
        <f t="shared" si="8"/>
        <v>525833.30249999999</v>
      </c>
      <c r="M15" s="13">
        <f t="shared" si="8"/>
        <v>525833.30249999999</v>
      </c>
      <c r="N15" s="13">
        <f t="shared" si="8"/>
        <v>525833.30249999999</v>
      </c>
      <c r="O15" s="4"/>
    </row>
    <row r="16" spans="1:15" ht="47.4" thickBot="1" x14ac:dyDescent="0.3">
      <c r="A16" s="14" t="s">
        <v>26</v>
      </c>
      <c r="B16" s="15">
        <v>640000</v>
      </c>
      <c r="C16" s="13">
        <f t="shared" si="1"/>
        <v>53333.333333333336</v>
      </c>
      <c r="D16" s="13">
        <f t="shared" ref="D16:N16" si="9">+C16</f>
        <v>53333.333333333336</v>
      </c>
      <c r="E16" s="13">
        <f t="shared" si="9"/>
        <v>53333.333333333336</v>
      </c>
      <c r="F16" s="13">
        <f t="shared" si="9"/>
        <v>53333.333333333336</v>
      </c>
      <c r="G16" s="13">
        <f t="shared" si="9"/>
        <v>53333.333333333336</v>
      </c>
      <c r="H16" s="13">
        <f t="shared" si="9"/>
        <v>53333.333333333336</v>
      </c>
      <c r="I16" s="13">
        <f t="shared" si="9"/>
        <v>53333.333333333336</v>
      </c>
      <c r="J16" s="13">
        <f t="shared" si="9"/>
        <v>53333.333333333336</v>
      </c>
      <c r="K16" s="13">
        <f t="shared" si="9"/>
        <v>53333.333333333336</v>
      </c>
      <c r="L16" s="13">
        <f t="shared" si="9"/>
        <v>53333.333333333336</v>
      </c>
      <c r="M16" s="13">
        <f t="shared" si="9"/>
        <v>53333.333333333336</v>
      </c>
      <c r="N16" s="13">
        <f t="shared" si="9"/>
        <v>53333.333333333336</v>
      </c>
      <c r="O16" s="4"/>
    </row>
    <row r="17" spans="1:15" ht="16.2" thickBot="1" x14ac:dyDescent="0.3">
      <c r="A17" s="14" t="s">
        <v>27</v>
      </c>
      <c r="B17" s="15">
        <v>584999.63</v>
      </c>
      <c r="C17" s="13">
        <f t="shared" si="1"/>
        <v>48749.969166666669</v>
      </c>
      <c r="D17" s="13">
        <f t="shared" ref="D17:N17" si="10">+C17</f>
        <v>48749.969166666669</v>
      </c>
      <c r="E17" s="13">
        <f t="shared" si="10"/>
        <v>48749.969166666669</v>
      </c>
      <c r="F17" s="13">
        <f t="shared" si="10"/>
        <v>48749.969166666669</v>
      </c>
      <c r="G17" s="13">
        <f t="shared" si="10"/>
        <v>48749.969166666669</v>
      </c>
      <c r="H17" s="13">
        <f t="shared" si="10"/>
        <v>48749.969166666669</v>
      </c>
      <c r="I17" s="13">
        <f t="shared" si="10"/>
        <v>48749.969166666669</v>
      </c>
      <c r="J17" s="13">
        <f t="shared" si="10"/>
        <v>48749.969166666669</v>
      </c>
      <c r="K17" s="13">
        <f t="shared" si="10"/>
        <v>48749.969166666669</v>
      </c>
      <c r="L17" s="13">
        <f t="shared" si="10"/>
        <v>48749.969166666669</v>
      </c>
      <c r="M17" s="13">
        <f t="shared" si="10"/>
        <v>48749.969166666669</v>
      </c>
      <c r="N17" s="13">
        <f t="shared" si="10"/>
        <v>48749.969166666669</v>
      </c>
      <c r="O17" s="4"/>
    </row>
    <row r="18" spans="1:15" ht="31.8" thickBot="1" x14ac:dyDescent="0.3">
      <c r="A18" s="14" t="s">
        <v>28</v>
      </c>
      <c r="B18" s="17">
        <v>0</v>
      </c>
      <c r="C18" s="13">
        <f t="shared" si="1"/>
        <v>0</v>
      </c>
      <c r="D18" s="13">
        <f t="shared" ref="D18:N18" si="11">+C18</f>
        <v>0</v>
      </c>
      <c r="E18" s="13">
        <f t="shared" si="11"/>
        <v>0</v>
      </c>
      <c r="F18" s="13">
        <f t="shared" si="11"/>
        <v>0</v>
      </c>
      <c r="G18" s="13">
        <f t="shared" si="11"/>
        <v>0</v>
      </c>
      <c r="H18" s="13">
        <f t="shared" si="11"/>
        <v>0</v>
      </c>
      <c r="I18" s="13">
        <f t="shared" si="11"/>
        <v>0</v>
      </c>
      <c r="J18" s="13">
        <f t="shared" si="11"/>
        <v>0</v>
      </c>
      <c r="K18" s="13">
        <f t="shared" si="11"/>
        <v>0</v>
      </c>
      <c r="L18" s="13">
        <f t="shared" si="11"/>
        <v>0</v>
      </c>
      <c r="M18" s="13">
        <f t="shared" si="11"/>
        <v>0</v>
      </c>
      <c r="N18" s="13">
        <f t="shared" si="11"/>
        <v>0</v>
      </c>
      <c r="O18" s="4"/>
    </row>
    <row r="19" spans="1:15" ht="31.8" thickBot="1" x14ac:dyDescent="0.3">
      <c r="A19" s="14" t="s">
        <v>29</v>
      </c>
      <c r="B19" s="15">
        <v>650000</v>
      </c>
      <c r="C19" s="13">
        <f t="shared" si="1"/>
        <v>54166.666666666664</v>
      </c>
      <c r="D19" s="13">
        <f t="shared" ref="D19:N19" si="12">+C19</f>
        <v>54166.666666666664</v>
      </c>
      <c r="E19" s="13">
        <f t="shared" si="12"/>
        <v>54166.666666666664</v>
      </c>
      <c r="F19" s="13">
        <f t="shared" si="12"/>
        <v>54166.666666666664</v>
      </c>
      <c r="G19" s="13">
        <f t="shared" si="12"/>
        <v>54166.666666666664</v>
      </c>
      <c r="H19" s="13">
        <f t="shared" si="12"/>
        <v>54166.666666666664</v>
      </c>
      <c r="I19" s="13">
        <f t="shared" si="12"/>
        <v>54166.666666666664</v>
      </c>
      <c r="J19" s="13">
        <f t="shared" si="12"/>
        <v>54166.666666666664</v>
      </c>
      <c r="K19" s="13">
        <f t="shared" si="12"/>
        <v>54166.666666666664</v>
      </c>
      <c r="L19" s="13">
        <f t="shared" si="12"/>
        <v>54166.666666666664</v>
      </c>
      <c r="M19" s="13">
        <f t="shared" si="12"/>
        <v>54166.666666666664</v>
      </c>
      <c r="N19" s="13">
        <f t="shared" si="12"/>
        <v>54166.666666666664</v>
      </c>
      <c r="O19" s="4"/>
    </row>
    <row r="20" spans="1:15" ht="31.8" thickBot="1" x14ac:dyDescent="0.3">
      <c r="A20" s="14" t="s">
        <v>30</v>
      </c>
      <c r="B20" s="15">
        <v>550000</v>
      </c>
      <c r="C20" s="13">
        <f t="shared" si="1"/>
        <v>45833.333333333336</v>
      </c>
      <c r="D20" s="13">
        <f t="shared" ref="D20:N20" si="13">+C20</f>
        <v>45833.333333333336</v>
      </c>
      <c r="E20" s="13">
        <f t="shared" si="13"/>
        <v>45833.333333333336</v>
      </c>
      <c r="F20" s="13">
        <f t="shared" si="13"/>
        <v>45833.333333333336</v>
      </c>
      <c r="G20" s="13">
        <f t="shared" si="13"/>
        <v>45833.333333333336</v>
      </c>
      <c r="H20" s="13">
        <f t="shared" si="13"/>
        <v>45833.333333333336</v>
      </c>
      <c r="I20" s="13">
        <f t="shared" si="13"/>
        <v>45833.333333333336</v>
      </c>
      <c r="J20" s="13">
        <f t="shared" si="13"/>
        <v>45833.333333333336</v>
      </c>
      <c r="K20" s="13">
        <f t="shared" si="13"/>
        <v>45833.333333333336</v>
      </c>
      <c r="L20" s="13">
        <f t="shared" si="13"/>
        <v>45833.333333333336</v>
      </c>
      <c r="M20" s="13">
        <f t="shared" si="13"/>
        <v>45833.333333333336</v>
      </c>
      <c r="N20" s="13">
        <f t="shared" si="13"/>
        <v>45833.333333333336</v>
      </c>
      <c r="O20" s="4"/>
    </row>
    <row r="21" spans="1:15" ht="31.8" thickBot="1" x14ac:dyDescent="0.3">
      <c r="A21" s="14" t="s">
        <v>31</v>
      </c>
      <c r="B21" s="15">
        <v>2800000</v>
      </c>
      <c r="C21" s="13">
        <f t="shared" si="1"/>
        <v>233333.33333333334</v>
      </c>
      <c r="D21" s="13">
        <f t="shared" ref="D21:N21" si="14">+C21</f>
        <v>233333.33333333334</v>
      </c>
      <c r="E21" s="13">
        <f t="shared" si="14"/>
        <v>233333.33333333334</v>
      </c>
      <c r="F21" s="13">
        <f t="shared" si="14"/>
        <v>233333.33333333334</v>
      </c>
      <c r="G21" s="13">
        <f t="shared" si="14"/>
        <v>233333.33333333334</v>
      </c>
      <c r="H21" s="13">
        <f t="shared" si="14"/>
        <v>233333.33333333334</v>
      </c>
      <c r="I21" s="13">
        <f t="shared" si="14"/>
        <v>233333.33333333334</v>
      </c>
      <c r="J21" s="13">
        <f t="shared" si="14"/>
        <v>233333.33333333334</v>
      </c>
      <c r="K21" s="13">
        <f t="shared" si="14"/>
        <v>233333.33333333334</v>
      </c>
      <c r="L21" s="13">
        <f t="shared" si="14"/>
        <v>233333.33333333334</v>
      </c>
      <c r="M21" s="13">
        <f t="shared" si="14"/>
        <v>233333.33333333334</v>
      </c>
      <c r="N21" s="13">
        <f t="shared" si="14"/>
        <v>233333.33333333334</v>
      </c>
      <c r="O21" s="4"/>
    </row>
    <row r="22" spans="1:15" s="1" customFormat="1" ht="47.4" thickBot="1" x14ac:dyDescent="0.3">
      <c r="A22" s="14" t="s">
        <v>32</v>
      </c>
      <c r="B22" s="15">
        <v>150000</v>
      </c>
      <c r="C22" s="13">
        <f t="shared" si="1"/>
        <v>12500</v>
      </c>
      <c r="D22" s="13">
        <f t="shared" ref="D22:N22" si="15">+C22</f>
        <v>12500</v>
      </c>
      <c r="E22" s="13">
        <f t="shared" si="15"/>
        <v>12500</v>
      </c>
      <c r="F22" s="13">
        <f t="shared" si="15"/>
        <v>12500</v>
      </c>
      <c r="G22" s="13">
        <f t="shared" si="15"/>
        <v>12500</v>
      </c>
      <c r="H22" s="13">
        <f t="shared" si="15"/>
        <v>12500</v>
      </c>
      <c r="I22" s="13">
        <f t="shared" si="15"/>
        <v>12500</v>
      </c>
      <c r="J22" s="13">
        <f t="shared" si="15"/>
        <v>12500</v>
      </c>
      <c r="K22" s="13">
        <f t="shared" si="15"/>
        <v>12500</v>
      </c>
      <c r="L22" s="13">
        <f t="shared" si="15"/>
        <v>12500</v>
      </c>
      <c r="M22" s="13">
        <f t="shared" si="15"/>
        <v>12500</v>
      </c>
      <c r="N22" s="13">
        <f t="shared" si="15"/>
        <v>12500</v>
      </c>
      <c r="O22" s="4"/>
    </row>
    <row r="23" spans="1:15" ht="31.8" thickBot="1" x14ac:dyDescent="0.3">
      <c r="A23" s="14" t="s">
        <v>33</v>
      </c>
      <c r="B23" s="15">
        <v>100000</v>
      </c>
      <c r="C23" s="13">
        <f t="shared" si="1"/>
        <v>8333.3333333333339</v>
      </c>
      <c r="D23" s="13">
        <f t="shared" ref="D23:N23" si="16">+C23</f>
        <v>8333.3333333333339</v>
      </c>
      <c r="E23" s="13">
        <f t="shared" si="16"/>
        <v>8333.3333333333339</v>
      </c>
      <c r="F23" s="13">
        <f t="shared" si="16"/>
        <v>8333.3333333333339</v>
      </c>
      <c r="G23" s="13">
        <f t="shared" si="16"/>
        <v>8333.3333333333339</v>
      </c>
      <c r="H23" s="13">
        <f t="shared" si="16"/>
        <v>8333.3333333333339</v>
      </c>
      <c r="I23" s="13">
        <f t="shared" si="16"/>
        <v>8333.3333333333339</v>
      </c>
      <c r="J23" s="13">
        <f t="shared" si="16"/>
        <v>8333.3333333333339</v>
      </c>
      <c r="K23" s="13">
        <f t="shared" si="16"/>
        <v>8333.3333333333339</v>
      </c>
      <c r="L23" s="13">
        <f t="shared" si="16"/>
        <v>8333.3333333333339</v>
      </c>
      <c r="M23" s="13">
        <f t="shared" si="16"/>
        <v>8333.3333333333339</v>
      </c>
      <c r="N23" s="13">
        <f t="shared" si="16"/>
        <v>8333.3333333333339</v>
      </c>
      <c r="O23" s="4"/>
    </row>
    <row r="24" spans="1:15" ht="31.8" thickBot="1" x14ac:dyDescent="0.3">
      <c r="A24" s="14" t="s">
        <v>34</v>
      </c>
      <c r="B24" s="15">
        <v>835000</v>
      </c>
      <c r="C24" s="13">
        <f t="shared" si="1"/>
        <v>69583.333333333328</v>
      </c>
      <c r="D24" s="13">
        <f t="shared" ref="D24:N24" si="17">+C24</f>
        <v>69583.333333333328</v>
      </c>
      <c r="E24" s="13">
        <f t="shared" si="17"/>
        <v>69583.333333333328</v>
      </c>
      <c r="F24" s="13">
        <f t="shared" si="17"/>
        <v>69583.333333333328</v>
      </c>
      <c r="G24" s="13">
        <f t="shared" si="17"/>
        <v>69583.333333333328</v>
      </c>
      <c r="H24" s="13">
        <f t="shared" si="17"/>
        <v>69583.333333333328</v>
      </c>
      <c r="I24" s="13">
        <f t="shared" si="17"/>
        <v>69583.333333333328</v>
      </c>
      <c r="J24" s="13">
        <f t="shared" si="17"/>
        <v>69583.333333333328</v>
      </c>
      <c r="K24" s="13">
        <f t="shared" si="17"/>
        <v>69583.333333333328</v>
      </c>
      <c r="L24" s="13">
        <f t="shared" si="17"/>
        <v>69583.333333333328</v>
      </c>
      <c r="M24" s="13">
        <f t="shared" si="17"/>
        <v>69583.333333333328</v>
      </c>
      <c r="N24" s="13">
        <f t="shared" si="17"/>
        <v>69583.333333333328</v>
      </c>
      <c r="O24" s="4"/>
    </row>
    <row r="25" spans="1:15" ht="16.2" thickBot="1" x14ac:dyDescent="0.3">
      <c r="A25" s="12" t="s">
        <v>35</v>
      </c>
      <c r="B25" s="18">
        <f>+B26+B27+B28+B29+B30+B31+B32+B33+B34</f>
        <v>21699234.869999997</v>
      </c>
      <c r="C25" s="13">
        <f t="shared" si="1"/>
        <v>1808269.5724999998</v>
      </c>
      <c r="D25" s="13">
        <f t="shared" ref="D25:N25" si="18">+C25</f>
        <v>1808269.5724999998</v>
      </c>
      <c r="E25" s="13">
        <f t="shared" si="18"/>
        <v>1808269.5724999998</v>
      </c>
      <c r="F25" s="13">
        <f t="shared" si="18"/>
        <v>1808269.5724999998</v>
      </c>
      <c r="G25" s="13">
        <f t="shared" si="18"/>
        <v>1808269.5724999998</v>
      </c>
      <c r="H25" s="13">
        <f t="shared" si="18"/>
        <v>1808269.5724999998</v>
      </c>
      <c r="I25" s="13">
        <f t="shared" si="18"/>
        <v>1808269.5724999998</v>
      </c>
      <c r="J25" s="13">
        <f t="shared" si="18"/>
        <v>1808269.5724999998</v>
      </c>
      <c r="K25" s="13">
        <f t="shared" si="18"/>
        <v>1808269.5724999998</v>
      </c>
      <c r="L25" s="13">
        <f t="shared" si="18"/>
        <v>1808269.5724999998</v>
      </c>
      <c r="M25" s="13">
        <f t="shared" si="18"/>
        <v>1808269.5724999998</v>
      </c>
      <c r="N25" s="13">
        <f t="shared" si="18"/>
        <v>1808269.5724999998</v>
      </c>
      <c r="O25" s="4"/>
    </row>
    <row r="26" spans="1:15" ht="16.2" thickBot="1" x14ac:dyDescent="0.3">
      <c r="A26" s="14" t="s">
        <v>36</v>
      </c>
      <c r="B26" s="15">
        <v>7465000</v>
      </c>
      <c r="C26" s="13">
        <f t="shared" si="1"/>
        <v>622083.33333333337</v>
      </c>
      <c r="D26" s="13">
        <f t="shared" ref="D26:N26" si="19">+C26</f>
        <v>622083.33333333337</v>
      </c>
      <c r="E26" s="13">
        <f t="shared" si="19"/>
        <v>622083.33333333337</v>
      </c>
      <c r="F26" s="13">
        <f t="shared" si="19"/>
        <v>622083.33333333337</v>
      </c>
      <c r="G26" s="13">
        <f t="shared" si="19"/>
        <v>622083.33333333337</v>
      </c>
      <c r="H26" s="13">
        <f t="shared" si="19"/>
        <v>622083.33333333337</v>
      </c>
      <c r="I26" s="13">
        <f t="shared" si="19"/>
        <v>622083.33333333337</v>
      </c>
      <c r="J26" s="13">
        <f t="shared" si="19"/>
        <v>622083.33333333337</v>
      </c>
      <c r="K26" s="13">
        <f t="shared" si="19"/>
        <v>622083.33333333337</v>
      </c>
      <c r="L26" s="13">
        <f t="shared" si="19"/>
        <v>622083.33333333337</v>
      </c>
      <c r="M26" s="13">
        <f t="shared" si="19"/>
        <v>622083.33333333337</v>
      </c>
      <c r="N26" s="13">
        <f t="shared" si="19"/>
        <v>622083.33333333337</v>
      </c>
      <c r="O26" s="4"/>
    </row>
    <row r="27" spans="1:15" ht="16.2" thickBot="1" x14ac:dyDescent="0.3">
      <c r="A27" s="14" t="s">
        <v>37</v>
      </c>
      <c r="B27" s="15">
        <v>1691696.11</v>
      </c>
      <c r="C27" s="13">
        <f t="shared" si="1"/>
        <v>140974.67583333334</v>
      </c>
      <c r="D27" s="13">
        <f t="shared" ref="D27:N27" si="20">+C27</f>
        <v>140974.67583333334</v>
      </c>
      <c r="E27" s="13">
        <f t="shared" si="20"/>
        <v>140974.67583333334</v>
      </c>
      <c r="F27" s="13">
        <f t="shared" si="20"/>
        <v>140974.67583333334</v>
      </c>
      <c r="G27" s="13">
        <f t="shared" si="20"/>
        <v>140974.67583333334</v>
      </c>
      <c r="H27" s="13">
        <f t="shared" si="20"/>
        <v>140974.67583333334</v>
      </c>
      <c r="I27" s="13">
        <f t="shared" si="20"/>
        <v>140974.67583333334</v>
      </c>
      <c r="J27" s="13">
        <f t="shared" si="20"/>
        <v>140974.67583333334</v>
      </c>
      <c r="K27" s="13">
        <f t="shared" si="20"/>
        <v>140974.67583333334</v>
      </c>
      <c r="L27" s="13">
        <f t="shared" si="20"/>
        <v>140974.67583333334</v>
      </c>
      <c r="M27" s="13">
        <f t="shared" si="20"/>
        <v>140974.67583333334</v>
      </c>
      <c r="N27" s="13">
        <f t="shared" si="20"/>
        <v>140974.67583333334</v>
      </c>
      <c r="O27" s="4"/>
    </row>
    <row r="28" spans="1:15" ht="47.4" thickBot="1" x14ac:dyDescent="0.3">
      <c r="A28" s="14" t="s">
        <v>38</v>
      </c>
      <c r="B28" s="15">
        <v>1125000</v>
      </c>
      <c r="C28" s="13">
        <f t="shared" si="1"/>
        <v>93750</v>
      </c>
      <c r="D28" s="13">
        <f t="shared" ref="D28:N28" si="21">+C28</f>
        <v>93750</v>
      </c>
      <c r="E28" s="13">
        <f t="shared" si="21"/>
        <v>93750</v>
      </c>
      <c r="F28" s="13">
        <f t="shared" si="21"/>
        <v>93750</v>
      </c>
      <c r="G28" s="13">
        <f t="shared" si="21"/>
        <v>93750</v>
      </c>
      <c r="H28" s="13">
        <f t="shared" si="21"/>
        <v>93750</v>
      </c>
      <c r="I28" s="13">
        <f t="shared" si="21"/>
        <v>93750</v>
      </c>
      <c r="J28" s="13">
        <f t="shared" si="21"/>
        <v>93750</v>
      </c>
      <c r="K28" s="13">
        <f t="shared" si="21"/>
        <v>93750</v>
      </c>
      <c r="L28" s="13">
        <f t="shared" si="21"/>
        <v>93750</v>
      </c>
      <c r="M28" s="13">
        <f t="shared" si="21"/>
        <v>93750</v>
      </c>
      <c r="N28" s="13">
        <f t="shared" si="21"/>
        <v>93750</v>
      </c>
      <c r="O28" s="4"/>
    </row>
    <row r="29" spans="1:15" ht="31.8" thickBot="1" x14ac:dyDescent="0.3">
      <c r="A29" s="14" t="s">
        <v>39</v>
      </c>
      <c r="B29" s="15">
        <v>615000</v>
      </c>
      <c r="C29" s="13">
        <f t="shared" si="1"/>
        <v>51250</v>
      </c>
      <c r="D29" s="13">
        <f t="shared" ref="D29:N29" si="22">+C29</f>
        <v>51250</v>
      </c>
      <c r="E29" s="13">
        <f t="shared" si="22"/>
        <v>51250</v>
      </c>
      <c r="F29" s="13">
        <f t="shared" si="22"/>
        <v>51250</v>
      </c>
      <c r="G29" s="13">
        <f t="shared" si="22"/>
        <v>51250</v>
      </c>
      <c r="H29" s="13">
        <f t="shared" si="22"/>
        <v>51250</v>
      </c>
      <c r="I29" s="13">
        <f t="shared" si="22"/>
        <v>51250</v>
      </c>
      <c r="J29" s="13">
        <f t="shared" si="22"/>
        <v>51250</v>
      </c>
      <c r="K29" s="13">
        <f t="shared" si="22"/>
        <v>51250</v>
      </c>
      <c r="L29" s="13">
        <f t="shared" si="22"/>
        <v>51250</v>
      </c>
      <c r="M29" s="13">
        <f t="shared" si="22"/>
        <v>51250</v>
      </c>
      <c r="N29" s="13">
        <f t="shared" si="22"/>
        <v>51250</v>
      </c>
      <c r="O29" s="4"/>
    </row>
    <row r="30" spans="1:15" ht="47.4" thickBot="1" x14ac:dyDescent="0.3">
      <c r="A30" s="14" t="s">
        <v>40</v>
      </c>
      <c r="B30" s="15">
        <v>2515000</v>
      </c>
      <c r="C30" s="13">
        <f t="shared" si="1"/>
        <v>209583.33333333334</v>
      </c>
      <c r="D30" s="13">
        <f t="shared" ref="D30:N30" si="23">+C30</f>
        <v>209583.33333333334</v>
      </c>
      <c r="E30" s="13">
        <f t="shared" si="23"/>
        <v>209583.33333333334</v>
      </c>
      <c r="F30" s="13">
        <f t="shared" si="23"/>
        <v>209583.33333333334</v>
      </c>
      <c r="G30" s="13">
        <f t="shared" si="23"/>
        <v>209583.33333333334</v>
      </c>
      <c r="H30" s="13">
        <f t="shared" si="23"/>
        <v>209583.33333333334</v>
      </c>
      <c r="I30" s="13">
        <f t="shared" si="23"/>
        <v>209583.33333333334</v>
      </c>
      <c r="J30" s="13">
        <f t="shared" si="23"/>
        <v>209583.33333333334</v>
      </c>
      <c r="K30" s="13">
        <f t="shared" si="23"/>
        <v>209583.33333333334</v>
      </c>
      <c r="L30" s="13">
        <f t="shared" si="23"/>
        <v>209583.33333333334</v>
      </c>
      <c r="M30" s="13">
        <f t="shared" si="23"/>
        <v>209583.33333333334</v>
      </c>
      <c r="N30" s="13">
        <f t="shared" si="23"/>
        <v>209583.33333333334</v>
      </c>
      <c r="O30" s="4"/>
    </row>
    <row r="31" spans="1:15" ht="31.8" thickBot="1" x14ac:dyDescent="0.3">
      <c r="A31" s="14" t="s">
        <v>41</v>
      </c>
      <c r="B31" s="15">
        <v>650000</v>
      </c>
      <c r="C31" s="13">
        <f t="shared" si="1"/>
        <v>54166.666666666664</v>
      </c>
      <c r="D31" s="13">
        <f t="shared" ref="D31:N31" si="24">+C31</f>
        <v>54166.666666666664</v>
      </c>
      <c r="E31" s="13">
        <f t="shared" si="24"/>
        <v>54166.666666666664</v>
      </c>
      <c r="F31" s="13">
        <f t="shared" si="24"/>
        <v>54166.666666666664</v>
      </c>
      <c r="G31" s="13">
        <f t="shared" si="24"/>
        <v>54166.666666666664</v>
      </c>
      <c r="H31" s="13">
        <f t="shared" si="24"/>
        <v>54166.666666666664</v>
      </c>
      <c r="I31" s="13">
        <f t="shared" si="24"/>
        <v>54166.666666666664</v>
      </c>
      <c r="J31" s="13">
        <f t="shared" si="24"/>
        <v>54166.666666666664</v>
      </c>
      <c r="K31" s="13">
        <f t="shared" si="24"/>
        <v>54166.666666666664</v>
      </c>
      <c r="L31" s="13">
        <f t="shared" si="24"/>
        <v>54166.666666666664</v>
      </c>
      <c r="M31" s="13">
        <f t="shared" si="24"/>
        <v>54166.666666666664</v>
      </c>
      <c r="N31" s="13">
        <f t="shared" si="24"/>
        <v>54166.666666666664</v>
      </c>
      <c r="O31" s="4"/>
    </row>
    <row r="32" spans="1:15" ht="16.2" thickBot="1" x14ac:dyDescent="0.3">
      <c r="A32" s="14" t="s">
        <v>42</v>
      </c>
      <c r="B32" s="15">
        <v>262538.76</v>
      </c>
      <c r="C32" s="13">
        <f t="shared" si="1"/>
        <v>21878.23</v>
      </c>
      <c r="D32" s="13">
        <f t="shared" ref="D32:N32" si="25">+C32</f>
        <v>21878.23</v>
      </c>
      <c r="E32" s="13">
        <f t="shared" si="25"/>
        <v>21878.23</v>
      </c>
      <c r="F32" s="13">
        <f t="shared" si="25"/>
        <v>21878.23</v>
      </c>
      <c r="G32" s="13">
        <f t="shared" si="25"/>
        <v>21878.23</v>
      </c>
      <c r="H32" s="13">
        <f t="shared" si="25"/>
        <v>21878.23</v>
      </c>
      <c r="I32" s="13">
        <f t="shared" si="25"/>
        <v>21878.23</v>
      </c>
      <c r="J32" s="13">
        <f t="shared" si="25"/>
        <v>21878.23</v>
      </c>
      <c r="K32" s="13">
        <f t="shared" si="25"/>
        <v>21878.23</v>
      </c>
      <c r="L32" s="13">
        <f t="shared" si="25"/>
        <v>21878.23</v>
      </c>
      <c r="M32" s="13">
        <f t="shared" si="25"/>
        <v>21878.23</v>
      </c>
      <c r="N32" s="13">
        <f t="shared" si="25"/>
        <v>21878.23</v>
      </c>
      <c r="O32" s="4"/>
    </row>
    <row r="33" spans="1:15" ht="16.2" thickBot="1" x14ac:dyDescent="0.3">
      <c r="A33" s="14" t="s">
        <v>43</v>
      </c>
      <c r="B33" s="15">
        <v>6100000</v>
      </c>
      <c r="C33" s="13">
        <f t="shared" si="1"/>
        <v>508333.33333333331</v>
      </c>
      <c r="D33" s="13">
        <f t="shared" ref="D33:N33" si="26">+C33</f>
        <v>508333.33333333331</v>
      </c>
      <c r="E33" s="13">
        <f t="shared" si="26"/>
        <v>508333.33333333331</v>
      </c>
      <c r="F33" s="13">
        <f t="shared" si="26"/>
        <v>508333.33333333331</v>
      </c>
      <c r="G33" s="13">
        <f t="shared" si="26"/>
        <v>508333.33333333331</v>
      </c>
      <c r="H33" s="13">
        <f t="shared" si="26"/>
        <v>508333.33333333331</v>
      </c>
      <c r="I33" s="13">
        <f t="shared" si="26"/>
        <v>508333.33333333331</v>
      </c>
      <c r="J33" s="13">
        <f t="shared" si="26"/>
        <v>508333.33333333331</v>
      </c>
      <c r="K33" s="13">
        <f t="shared" si="26"/>
        <v>508333.33333333331</v>
      </c>
      <c r="L33" s="13">
        <f t="shared" si="26"/>
        <v>508333.33333333331</v>
      </c>
      <c r="M33" s="13">
        <f t="shared" si="26"/>
        <v>508333.33333333331</v>
      </c>
      <c r="N33" s="13">
        <f t="shared" si="26"/>
        <v>508333.33333333331</v>
      </c>
      <c r="O33" s="4"/>
    </row>
    <row r="34" spans="1:15" ht="16.2" thickBot="1" x14ac:dyDescent="0.3">
      <c r="A34" s="14" t="s">
        <v>44</v>
      </c>
      <c r="B34" s="15">
        <v>1275000</v>
      </c>
      <c r="C34" s="13">
        <f t="shared" si="1"/>
        <v>106250</v>
      </c>
      <c r="D34" s="13">
        <f t="shared" ref="D34:N34" si="27">+C34</f>
        <v>106250</v>
      </c>
      <c r="E34" s="13">
        <f t="shared" si="27"/>
        <v>106250</v>
      </c>
      <c r="F34" s="13">
        <f t="shared" si="27"/>
        <v>106250</v>
      </c>
      <c r="G34" s="13">
        <f t="shared" si="27"/>
        <v>106250</v>
      </c>
      <c r="H34" s="13">
        <f t="shared" si="27"/>
        <v>106250</v>
      </c>
      <c r="I34" s="13">
        <f t="shared" si="27"/>
        <v>106250</v>
      </c>
      <c r="J34" s="13">
        <f t="shared" si="27"/>
        <v>106250</v>
      </c>
      <c r="K34" s="13">
        <f t="shared" si="27"/>
        <v>106250</v>
      </c>
      <c r="L34" s="13">
        <f t="shared" si="27"/>
        <v>106250</v>
      </c>
      <c r="M34" s="13">
        <f t="shared" si="27"/>
        <v>106250</v>
      </c>
      <c r="N34" s="13">
        <f t="shared" si="27"/>
        <v>106250</v>
      </c>
      <c r="O34" s="4"/>
    </row>
    <row r="35" spans="1:15" ht="31.8" thickBot="1" x14ac:dyDescent="0.3">
      <c r="A35" s="12" t="s">
        <v>45</v>
      </c>
      <c r="B35" s="18">
        <f>+B36+B37+B38</f>
        <v>6050000</v>
      </c>
      <c r="C35" s="13">
        <f t="shared" si="1"/>
        <v>504166.66666666669</v>
      </c>
      <c r="D35" s="13">
        <f t="shared" ref="D35:N35" si="28">+C35</f>
        <v>504166.66666666669</v>
      </c>
      <c r="E35" s="13">
        <f t="shared" si="28"/>
        <v>504166.66666666669</v>
      </c>
      <c r="F35" s="13">
        <f t="shared" si="28"/>
        <v>504166.66666666669</v>
      </c>
      <c r="G35" s="13">
        <f t="shared" si="28"/>
        <v>504166.66666666669</v>
      </c>
      <c r="H35" s="13">
        <f t="shared" si="28"/>
        <v>504166.66666666669</v>
      </c>
      <c r="I35" s="13">
        <f t="shared" si="28"/>
        <v>504166.66666666669</v>
      </c>
      <c r="J35" s="13">
        <f t="shared" si="28"/>
        <v>504166.66666666669</v>
      </c>
      <c r="K35" s="13">
        <f t="shared" si="28"/>
        <v>504166.66666666669</v>
      </c>
      <c r="L35" s="13">
        <f t="shared" si="28"/>
        <v>504166.66666666669</v>
      </c>
      <c r="M35" s="13">
        <f t="shared" si="28"/>
        <v>504166.66666666669</v>
      </c>
      <c r="N35" s="13">
        <f t="shared" si="28"/>
        <v>504166.66666666669</v>
      </c>
      <c r="O35" s="4"/>
    </row>
    <row r="36" spans="1:15" ht="31.8" thickBot="1" x14ac:dyDescent="0.3">
      <c r="A36" s="14" t="s">
        <v>46</v>
      </c>
      <c r="B36" s="21">
        <v>2400000</v>
      </c>
      <c r="C36" s="13">
        <f t="shared" si="1"/>
        <v>200000</v>
      </c>
      <c r="D36" s="13">
        <f t="shared" ref="D36:N36" si="29">+C36</f>
        <v>200000</v>
      </c>
      <c r="E36" s="13">
        <f t="shared" si="29"/>
        <v>200000</v>
      </c>
      <c r="F36" s="13">
        <f t="shared" si="29"/>
        <v>200000</v>
      </c>
      <c r="G36" s="13">
        <f t="shared" si="29"/>
        <v>200000</v>
      </c>
      <c r="H36" s="13">
        <f t="shared" si="29"/>
        <v>200000</v>
      </c>
      <c r="I36" s="13">
        <f t="shared" si="29"/>
        <v>200000</v>
      </c>
      <c r="J36" s="13">
        <f t="shared" si="29"/>
        <v>200000</v>
      </c>
      <c r="K36" s="13">
        <f t="shared" si="29"/>
        <v>200000</v>
      </c>
      <c r="L36" s="13">
        <f t="shared" si="29"/>
        <v>200000</v>
      </c>
      <c r="M36" s="13">
        <f t="shared" si="29"/>
        <v>200000</v>
      </c>
      <c r="N36" s="13">
        <f t="shared" si="29"/>
        <v>200000</v>
      </c>
      <c r="O36" s="4"/>
    </row>
    <row r="37" spans="1:15" ht="16.2" thickBot="1" x14ac:dyDescent="0.3">
      <c r="A37" s="14" t="s">
        <v>47</v>
      </c>
      <c r="B37" s="15">
        <v>3650000</v>
      </c>
      <c r="C37" s="13">
        <f t="shared" si="1"/>
        <v>304166.66666666669</v>
      </c>
      <c r="D37" s="13">
        <f t="shared" ref="D37:N37" si="30">+C37</f>
        <v>304166.66666666669</v>
      </c>
      <c r="E37" s="13">
        <f t="shared" si="30"/>
        <v>304166.66666666669</v>
      </c>
      <c r="F37" s="13">
        <f t="shared" si="30"/>
        <v>304166.66666666669</v>
      </c>
      <c r="G37" s="13">
        <f t="shared" si="30"/>
        <v>304166.66666666669</v>
      </c>
      <c r="H37" s="13">
        <f t="shared" si="30"/>
        <v>304166.66666666669</v>
      </c>
      <c r="I37" s="13">
        <f t="shared" si="30"/>
        <v>304166.66666666669</v>
      </c>
      <c r="J37" s="13">
        <f t="shared" si="30"/>
        <v>304166.66666666669</v>
      </c>
      <c r="K37" s="13">
        <f t="shared" si="30"/>
        <v>304166.66666666669</v>
      </c>
      <c r="L37" s="13">
        <f t="shared" si="30"/>
        <v>304166.66666666669</v>
      </c>
      <c r="M37" s="13">
        <f t="shared" si="30"/>
        <v>304166.66666666669</v>
      </c>
      <c r="N37" s="13">
        <f t="shared" si="30"/>
        <v>304166.66666666669</v>
      </c>
      <c r="O37" s="4"/>
    </row>
    <row r="38" spans="1:15" ht="16.2" thickBot="1" x14ac:dyDescent="0.3">
      <c r="A38" s="14" t="s">
        <v>48</v>
      </c>
      <c r="B38" s="17">
        <v>0</v>
      </c>
      <c r="C38" s="13">
        <f t="shared" si="1"/>
        <v>0</v>
      </c>
      <c r="D38" s="13">
        <f t="shared" ref="D38:N38" si="31">+C38</f>
        <v>0</v>
      </c>
      <c r="E38" s="13">
        <f t="shared" si="31"/>
        <v>0</v>
      </c>
      <c r="F38" s="13">
        <f t="shared" si="31"/>
        <v>0</v>
      </c>
      <c r="G38" s="13">
        <f t="shared" si="31"/>
        <v>0</v>
      </c>
      <c r="H38" s="13">
        <f t="shared" si="31"/>
        <v>0</v>
      </c>
      <c r="I38" s="13">
        <f t="shared" si="31"/>
        <v>0</v>
      </c>
      <c r="J38" s="13">
        <f t="shared" si="31"/>
        <v>0</v>
      </c>
      <c r="K38" s="13">
        <f t="shared" si="31"/>
        <v>0</v>
      </c>
      <c r="L38" s="13">
        <f t="shared" si="31"/>
        <v>0</v>
      </c>
      <c r="M38" s="13">
        <f t="shared" si="31"/>
        <v>0</v>
      </c>
      <c r="N38" s="13">
        <f t="shared" si="31"/>
        <v>0</v>
      </c>
      <c r="O38" s="4"/>
    </row>
    <row r="39" spans="1:15" ht="31.8" thickBot="1" x14ac:dyDescent="0.3">
      <c r="A39" s="12" t="s">
        <v>49</v>
      </c>
      <c r="B39" s="18">
        <f>+B40+B45+B48+B43</f>
        <v>2065000</v>
      </c>
      <c r="C39" s="13">
        <f t="shared" si="1"/>
        <v>172083.33333333334</v>
      </c>
      <c r="D39" s="13">
        <f t="shared" ref="D39:N39" si="32">+C39</f>
        <v>172083.33333333334</v>
      </c>
      <c r="E39" s="13">
        <f t="shared" si="32"/>
        <v>172083.33333333334</v>
      </c>
      <c r="F39" s="13">
        <f t="shared" si="32"/>
        <v>172083.33333333334</v>
      </c>
      <c r="G39" s="13">
        <f t="shared" si="32"/>
        <v>172083.33333333334</v>
      </c>
      <c r="H39" s="13">
        <f t="shared" si="32"/>
        <v>172083.33333333334</v>
      </c>
      <c r="I39" s="13">
        <f t="shared" si="32"/>
        <v>172083.33333333334</v>
      </c>
      <c r="J39" s="13">
        <f t="shared" si="32"/>
        <v>172083.33333333334</v>
      </c>
      <c r="K39" s="13">
        <f t="shared" si="32"/>
        <v>172083.33333333334</v>
      </c>
      <c r="L39" s="13">
        <f t="shared" si="32"/>
        <v>172083.33333333334</v>
      </c>
      <c r="M39" s="13">
        <f t="shared" si="32"/>
        <v>172083.33333333334</v>
      </c>
      <c r="N39" s="13">
        <f t="shared" si="32"/>
        <v>172083.33333333334</v>
      </c>
      <c r="O39" s="4"/>
    </row>
    <row r="40" spans="1:15" ht="31.8" thickBot="1" x14ac:dyDescent="0.3">
      <c r="A40" s="14" t="s">
        <v>50</v>
      </c>
      <c r="B40" s="21">
        <v>165000</v>
      </c>
      <c r="C40" s="13">
        <f t="shared" si="1"/>
        <v>13750</v>
      </c>
      <c r="D40" s="13">
        <f t="shared" ref="D40:N40" si="33">+C40</f>
        <v>13750</v>
      </c>
      <c r="E40" s="13">
        <f t="shared" si="33"/>
        <v>13750</v>
      </c>
      <c r="F40" s="13">
        <f t="shared" si="33"/>
        <v>13750</v>
      </c>
      <c r="G40" s="13">
        <f t="shared" si="33"/>
        <v>13750</v>
      </c>
      <c r="H40" s="13">
        <f t="shared" si="33"/>
        <v>13750</v>
      </c>
      <c r="I40" s="13">
        <f t="shared" si="33"/>
        <v>13750</v>
      </c>
      <c r="J40" s="13">
        <f t="shared" si="33"/>
        <v>13750</v>
      </c>
      <c r="K40" s="13">
        <f t="shared" si="33"/>
        <v>13750</v>
      </c>
      <c r="L40" s="13">
        <f t="shared" si="33"/>
        <v>13750</v>
      </c>
      <c r="M40" s="13">
        <f t="shared" si="33"/>
        <v>13750</v>
      </c>
      <c r="N40" s="13">
        <f t="shared" si="33"/>
        <v>13750</v>
      </c>
      <c r="O40" s="4"/>
    </row>
    <row r="41" spans="1:15" ht="31.8" thickBot="1" x14ac:dyDescent="0.3">
      <c r="A41" s="14" t="s">
        <v>51</v>
      </c>
      <c r="B41" s="21">
        <v>0</v>
      </c>
      <c r="C41" s="13">
        <f t="shared" si="1"/>
        <v>0</v>
      </c>
      <c r="D41" s="13">
        <f t="shared" ref="D41:N41" si="34">+C41</f>
        <v>0</v>
      </c>
      <c r="E41" s="13">
        <f t="shared" si="34"/>
        <v>0</v>
      </c>
      <c r="F41" s="13">
        <f t="shared" si="34"/>
        <v>0</v>
      </c>
      <c r="G41" s="13">
        <f t="shared" si="34"/>
        <v>0</v>
      </c>
      <c r="H41" s="13">
        <f t="shared" si="34"/>
        <v>0</v>
      </c>
      <c r="I41" s="13">
        <f t="shared" si="34"/>
        <v>0</v>
      </c>
      <c r="J41" s="13">
        <f t="shared" si="34"/>
        <v>0</v>
      </c>
      <c r="K41" s="13">
        <f t="shared" si="34"/>
        <v>0</v>
      </c>
      <c r="L41" s="13">
        <f t="shared" si="34"/>
        <v>0</v>
      </c>
      <c r="M41" s="13">
        <f t="shared" si="34"/>
        <v>0</v>
      </c>
      <c r="N41" s="13">
        <f t="shared" si="34"/>
        <v>0</v>
      </c>
      <c r="O41" s="6"/>
    </row>
    <row r="42" spans="1:15" ht="31.8" thickBot="1" x14ac:dyDescent="0.3">
      <c r="A42" s="14" t="s">
        <v>52</v>
      </c>
      <c r="B42" s="21">
        <v>0</v>
      </c>
      <c r="C42" s="13">
        <f t="shared" si="1"/>
        <v>0</v>
      </c>
      <c r="D42" s="13">
        <f t="shared" ref="D42:N42" si="35">+C42</f>
        <v>0</v>
      </c>
      <c r="E42" s="13">
        <f t="shared" si="35"/>
        <v>0</v>
      </c>
      <c r="F42" s="13">
        <f t="shared" si="35"/>
        <v>0</v>
      </c>
      <c r="G42" s="13">
        <f t="shared" si="35"/>
        <v>0</v>
      </c>
      <c r="H42" s="13">
        <f t="shared" si="35"/>
        <v>0</v>
      </c>
      <c r="I42" s="13">
        <f t="shared" si="35"/>
        <v>0</v>
      </c>
      <c r="J42" s="13">
        <f t="shared" si="35"/>
        <v>0</v>
      </c>
      <c r="K42" s="13">
        <f t="shared" si="35"/>
        <v>0</v>
      </c>
      <c r="L42" s="13">
        <f t="shared" si="35"/>
        <v>0</v>
      </c>
      <c r="M42" s="13">
        <f t="shared" si="35"/>
        <v>0</v>
      </c>
      <c r="N42" s="13">
        <f t="shared" si="35"/>
        <v>0</v>
      </c>
      <c r="O42" s="4"/>
    </row>
    <row r="43" spans="1:15" ht="16.2" thickBot="1" x14ac:dyDescent="0.3">
      <c r="A43" s="14" t="s">
        <v>53</v>
      </c>
      <c r="B43" s="21">
        <v>1850000</v>
      </c>
      <c r="C43" s="13">
        <f t="shared" si="1"/>
        <v>154166.66666666666</v>
      </c>
      <c r="D43" s="13">
        <f t="shared" ref="D43:N43" si="36">+C43</f>
        <v>154166.66666666666</v>
      </c>
      <c r="E43" s="13">
        <f t="shared" si="36"/>
        <v>154166.66666666666</v>
      </c>
      <c r="F43" s="13">
        <f t="shared" si="36"/>
        <v>154166.66666666666</v>
      </c>
      <c r="G43" s="13">
        <f t="shared" si="36"/>
        <v>154166.66666666666</v>
      </c>
      <c r="H43" s="13">
        <f t="shared" si="36"/>
        <v>154166.66666666666</v>
      </c>
      <c r="I43" s="13">
        <f t="shared" si="36"/>
        <v>154166.66666666666</v>
      </c>
      <c r="J43" s="13">
        <f t="shared" si="36"/>
        <v>154166.66666666666</v>
      </c>
      <c r="K43" s="13">
        <f t="shared" si="36"/>
        <v>154166.66666666666</v>
      </c>
      <c r="L43" s="13">
        <f t="shared" si="36"/>
        <v>154166.66666666666</v>
      </c>
      <c r="M43" s="13">
        <f t="shared" si="36"/>
        <v>154166.66666666666</v>
      </c>
      <c r="N43" s="13">
        <f t="shared" si="36"/>
        <v>154166.66666666666</v>
      </c>
      <c r="O43" s="4"/>
    </row>
    <row r="44" spans="1:15" ht="16.2" thickBot="1" x14ac:dyDescent="0.3">
      <c r="A44" s="14" t="s">
        <v>54</v>
      </c>
      <c r="B44" s="21">
        <v>0</v>
      </c>
      <c r="C44" s="13">
        <f t="shared" si="1"/>
        <v>0</v>
      </c>
      <c r="D44" s="13">
        <f t="shared" ref="D44:N44" si="37">+C44</f>
        <v>0</v>
      </c>
      <c r="E44" s="13">
        <f t="shared" si="37"/>
        <v>0</v>
      </c>
      <c r="F44" s="13">
        <f t="shared" si="37"/>
        <v>0</v>
      </c>
      <c r="G44" s="13">
        <f t="shared" si="37"/>
        <v>0</v>
      </c>
      <c r="H44" s="13">
        <f t="shared" si="37"/>
        <v>0</v>
      </c>
      <c r="I44" s="13">
        <f t="shared" si="37"/>
        <v>0</v>
      </c>
      <c r="J44" s="13">
        <f t="shared" si="37"/>
        <v>0</v>
      </c>
      <c r="K44" s="13">
        <f t="shared" si="37"/>
        <v>0</v>
      </c>
      <c r="L44" s="13">
        <f t="shared" si="37"/>
        <v>0</v>
      </c>
      <c r="M44" s="13">
        <f t="shared" si="37"/>
        <v>0</v>
      </c>
      <c r="N44" s="13">
        <f t="shared" si="37"/>
        <v>0</v>
      </c>
      <c r="O44" s="4"/>
    </row>
    <row r="45" spans="1:15" ht="31.8" thickBot="1" x14ac:dyDescent="0.3">
      <c r="A45" s="14" t="s">
        <v>55</v>
      </c>
      <c r="B45" s="21">
        <v>0</v>
      </c>
      <c r="C45" s="13">
        <f t="shared" si="1"/>
        <v>0</v>
      </c>
      <c r="D45" s="13">
        <f t="shared" ref="D45:N45" si="38">+C45</f>
        <v>0</v>
      </c>
      <c r="E45" s="13">
        <f t="shared" si="38"/>
        <v>0</v>
      </c>
      <c r="F45" s="13">
        <f t="shared" si="38"/>
        <v>0</v>
      </c>
      <c r="G45" s="13">
        <f t="shared" si="38"/>
        <v>0</v>
      </c>
      <c r="H45" s="13">
        <f t="shared" si="38"/>
        <v>0</v>
      </c>
      <c r="I45" s="13">
        <f t="shared" si="38"/>
        <v>0</v>
      </c>
      <c r="J45" s="13">
        <f t="shared" si="38"/>
        <v>0</v>
      </c>
      <c r="K45" s="13">
        <f t="shared" si="38"/>
        <v>0</v>
      </c>
      <c r="L45" s="13">
        <f t="shared" si="38"/>
        <v>0</v>
      </c>
      <c r="M45" s="13">
        <f t="shared" si="38"/>
        <v>0</v>
      </c>
      <c r="N45" s="13">
        <f t="shared" si="38"/>
        <v>0</v>
      </c>
      <c r="O45" s="4"/>
    </row>
    <row r="46" spans="1:15" ht="16.2" thickBot="1" x14ac:dyDescent="0.3">
      <c r="A46" s="14" t="s">
        <v>56</v>
      </c>
      <c r="B46" s="21">
        <v>0</v>
      </c>
      <c r="C46" s="13">
        <f t="shared" si="1"/>
        <v>0</v>
      </c>
      <c r="D46" s="13">
        <f t="shared" ref="D46:N46" si="39">+C46</f>
        <v>0</v>
      </c>
      <c r="E46" s="13">
        <f t="shared" si="39"/>
        <v>0</v>
      </c>
      <c r="F46" s="13">
        <f t="shared" si="39"/>
        <v>0</v>
      </c>
      <c r="G46" s="13">
        <f t="shared" si="39"/>
        <v>0</v>
      </c>
      <c r="H46" s="13">
        <f t="shared" si="39"/>
        <v>0</v>
      </c>
      <c r="I46" s="13">
        <f t="shared" si="39"/>
        <v>0</v>
      </c>
      <c r="J46" s="13">
        <f t="shared" si="39"/>
        <v>0</v>
      </c>
      <c r="K46" s="13">
        <f t="shared" si="39"/>
        <v>0</v>
      </c>
      <c r="L46" s="13">
        <f t="shared" si="39"/>
        <v>0</v>
      </c>
      <c r="M46" s="13">
        <f t="shared" si="39"/>
        <v>0</v>
      </c>
      <c r="N46" s="13">
        <f t="shared" si="39"/>
        <v>0</v>
      </c>
      <c r="O46" s="4"/>
    </row>
    <row r="47" spans="1:15" ht="16.2" thickBot="1" x14ac:dyDescent="0.3">
      <c r="A47" s="14" t="s">
        <v>57</v>
      </c>
      <c r="B47" s="21">
        <v>0</v>
      </c>
      <c r="C47" s="13">
        <f t="shared" si="1"/>
        <v>0</v>
      </c>
      <c r="D47" s="13">
        <f t="shared" ref="D47:N47" si="40">+C47</f>
        <v>0</v>
      </c>
      <c r="E47" s="13">
        <f t="shared" si="40"/>
        <v>0</v>
      </c>
      <c r="F47" s="13">
        <f t="shared" si="40"/>
        <v>0</v>
      </c>
      <c r="G47" s="13">
        <f t="shared" si="40"/>
        <v>0</v>
      </c>
      <c r="H47" s="13">
        <f t="shared" si="40"/>
        <v>0</v>
      </c>
      <c r="I47" s="13">
        <f t="shared" si="40"/>
        <v>0</v>
      </c>
      <c r="J47" s="13">
        <f t="shared" si="40"/>
        <v>0</v>
      </c>
      <c r="K47" s="13">
        <f t="shared" si="40"/>
        <v>0</v>
      </c>
      <c r="L47" s="13">
        <f t="shared" si="40"/>
        <v>0</v>
      </c>
      <c r="M47" s="13">
        <f t="shared" si="40"/>
        <v>0</v>
      </c>
      <c r="N47" s="13">
        <f t="shared" si="40"/>
        <v>0</v>
      </c>
      <c r="O47" s="4"/>
    </row>
    <row r="48" spans="1:15" ht="16.2" thickBot="1" x14ac:dyDescent="0.3">
      <c r="A48" s="14" t="s">
        <v>58</v>
      </c>
      <c r="B48" s="21">
        <v>50000</v>
      </c>
      <c r="C48" s="13">
        <f t="shared" si="1"/>
        <v>4166.666666666667</v>
      </c>
      <c r="D48" s="13">
        <f t="shared" ref="D48:N48" si="41">+C48</f>
        <v>4166.666666666667</v>
      </c>
      <c r="E48" s="13">
        <f t="shared" si="41"/>
        <v>4166.666666666667</v>
      </c>
      <c r="F48" s="13">
        <f t="shared" si="41"/>
        <v>4166.666666666667</v>
      </c>
      <c r="G48" s="13">
        <f t="shared" si="41"/>
        <v>4166.666666666667</v>
      </c>
      <c r="H48" s="13">
        <f t="shared" si="41"/>
        <v>4166.666666666667</v>
      </c>
      <c r="I48" s="13">
        <f t="shared" si="41"/>
        <v>4166.666666666667</v>
      </c>
      <c r="J48" s="13">
        <f t="shared" si="41"/>
        <v>4166.666666666667</v>
      </c>
      <c r="K48" s="13">
        <f t="shared" si="41"/>
        <v>4166.666666666667</v>
      </c>
      <c r="L48" s="13">
        <f t="shared" si="41"/>
        <v>4166.666666666667</v>
      </c>
      <c r="M48" s="13">
        <f t="shared" si="41"/>
        <v>4166.666666666667</v>
      </c>
      <c r="N48" s="13">
        <f t="shared" si="41"/>
        <v>4166.666666666667</v>
      </c>
      <c r="O48" s="4"/>
    </row>
    <row r="49" spans="1:15" ht="16.2" thickBot="1" x14ac:dyDescent="0.3">
      <c r="A49" s="12" t="s">
        <v>59</v>
      </c>
      <c r="B49" s="18">
        <f>+B50+B52</f>
        <v>34945491.32</v>
      </c>
      <c r="C49" s="13">
        <f t="shared" si="1"/>
        <v>2912124.2766666668</v>
      </c>
      <c r="D49" s="13">
        <f t="shared" ref="D49:N49" si="42">+C49</f>
        <v>2912124.2766666668</v>
      </c>
      <c r="E49" s="13">
        <f t="shared" si="42"/>
        <v>2912124.2766666668</v>
      </c>
      <c r="F49" s="13">
        <f t="shared" si="42"/>
        <v>2912124.2766666668</v>
      </c>
      <c r="G49" s="13">
        <f t="shared" si="42"/>
        <v>2912124.2766666668</v>
      </c>
      <c r="H49" s="13">
        <f t="shared" si="42"/>
        <v>2912124.2766666668</v>
      </c>
      <c r="I49" s="13">
        <f t="shared" si="42"/>
        <v>2912124.2766666668</v>
      </c>
      <c r="J49" s="13">
        <f t="shared" si="42"/>
        <v>2912124.2766666668</v>
      </c>
      <c r="K49" s="13">
        <f t="shared" si="42"/>
        <v>2912124.2766666668</v>
      </c>
      <c r="L49" s="13">
        <f t="shared" si="42"/>
        <v>2912124.2766666668</v>
      </c>
      <c r="M49" s="13">
        <f t="shared" si="42"/>
        <v>2912124.2766666668</v>
      </c>
      <c r="N49" s="13">
        <f t="shared" si="42"/>
        <v>2912124.2766666668</v>
      </c>
      <c r="O49" s="4"/>
    </row>
    <row r="50" spans="1:15" ht="31.8" thickBot="1" x14ac:dyDescent="0.3">
      <c r="A50" s="14" t="s">
        <v>60</v>
      </c>
      <c r="B50" s="15">
        <v>34456294.32</v>
      </c>
      <c r="C50" s="13">
        <f t="shared" si="1"/>
        <v>2871357.86</v>
      </c>
      <c r="D50" s="13">
        <f t="shared" ref="D50:N50" si="43">+C50</f>
        <v>2871357.86</v>
      </c>
      <c r="E50" s="13">
        <f t="shared" si="43"/>
        <v>2871357.86</v>
      </c>
      <c r="F50" s="13">
        <f t="shared" si="43"/>
        <v>2871357.86</v>
      </c>
      <c r="G50" s="13">
        <f t="shared" si="43"/>
        <v>2871357.86</v>
      </c>
      <c r="H50" s="13">
        <f t="shared" si="43"/>
        <v>2871357.86</v>
      </c>
      <c r="I50" s="13">
        <f t="shared" si="43"/>
        <v>2871357.86</v>
      </c>
      <c r="J50" s="13">
        <f t="shared" si="43"/>
        <v>2871357.86</v>
      </c>
      <c r="K50" s="13">
        <f t="shared" si="43"/>
        <v>2871357.86</v>
      </c>
      <c r="L50" s="13">
        <f t="shared" si="43"/>
        <v>2871357.86</v>
      </c>
      <c r="M50" s="13">
        <f t="shared" si="43"/>
        <v>2871357.86</v>
      </c>
      <c r="N50" s="13">
        <f t="shared" si="43"/>
        <v>2871357.86</v>
      </c>
      <c r="O50" s="4"/>
    </row>
    <row r="51" spans="1:15" ht="16.2" thickBot="1" x14ac:dyDescent="0.3">
      <c r="A51" s="14" t="s">
        <v>61</v>
      </c>
      <c r="B51" s="21">
        <v>0</v>
      </c>
      <c r="C51" s="13">
        <f t="shared" si="1"/>
        <v>0</v>
      </c>
      <c r="D51" s="13">
        <f t="shared" ref="D51:N51" si="44">+C51</f>
        <v>0</v>
      </c>
      <c r="E51" s="13">
        <f t="shared" si="44"/>
        <v>0</v>
      </c>
      <c r="F51" s="13">
        <f t="shared" si="44"/>
        <v>0</v>
      </c>
      <c r="G51" s="13">
        <f t="shared" si="44"/>
        <v>0</v>
      </c>
      <c r="H51" s="13">
        <f t="shared" si="44"/>
        <v>0</v>
      </c>
      <c r="I51" s="13">
        <f t="shared" si="44"/>
        <v>0</v>
      </c>
      <c r="J51" s="13">
        <f t="shared" si="44"/>
        <v>0</v>
      </c>
      <c r="K51" s="13">
        <f t="shared" si="44"/>
        <v>0</v>
      </c>
      <c r="L51" s="13">
        <f t="shared" si="44"/>
        <v>0</v>
      </c>
      <c r="M51" s="13">
        <f t="shared" si="44"/>
        <v>0</v>
      </c>
      <c r="N51" s="13">
        <f t="shared" si="44"/>
        <v>0</v>
      </c>
      <c r="O51" s="4"/>
    </row>
    <row r="52" spans="1:15" ht="31.8" thickBot="1" x14ac:dyDescent="0.3">
      <c r="A52" s="14" t="s">
        <v>62</v>
      </c>
      <c r="B52" s="15">
        <v>489197</v>
      </c>
      <c r="C52" s="13">
        <f t="shared" si="1"/>
        <v>40766.416666666664</v>
      </c>
      <c r="D52" s="13">
        <f t="shared" ref="D52:N52" si="45">+C52</f>
        <v>40766.416666666664</v>
      </c>
      <c r="E52" s="13">
        <f t="shared" si="45"/>
        <v>40766.416666666664</v>
      </c>
      <c r="F52" s="13">
        <f t="shared" si="45"/>
        <v>40766.416666666664</v>
      </c>
      <c r="G52" s="13">
        <f t="shared" si="45"/>
        <v>40766.416666666664</v>
      </c>
      <c r="H52" s="13">
        <f t="shared" si="45"/>
        <v>40766.416666666664</v>
      </c>
      <c r="I52" s="13">
        <f t="shared" si="45"/>
        <v>40766.416666666664</v>
      </c>
      <c r="J52" s="13">
        <f t="shared" si="45"/>
        <v>40766.416666666664</v>
      </c>
      <c r="K52" s="13">
        <f t="shared" si="45"/>
        <v>40766.416666666664</v>
      </c>
      <c r="L52" s="13">
        <f t="shared" si="45"/>
        <v>40766.416666666664</v>
      </c>
      <c r="M52" s="13">
        <f t="shared" si="45"/>
        <v>40766.416666666664</v>
      </c>
      <c r="N52" s="13">
        <f t="shared" si="45"/>
        <v>40766.416666666664</v>
      </c>
      <c r="O52" s="4"/>
    </row>
    <row r="53" spans="1:15" ht="31.8" thickBot="1" x14ac:dyDescent="0.3">
      <c r="A53" s="12" t="s">
        <v>63</v>
      </c>
      <c r="B53" s="19">
        <v>0</v>
      </c>
      <c r="C53" s="13">
        <f t="shared" si="1"/>
        <v>0</v>
      </c>
      <c r="D53" s="13">
        <f t="shared" ref="D53:N53" si="46">+C53</f>
        <v>0</v>
      </c>
      <c r="E53" s="13">
        <f t="shared" si="46"/>
        <v>0</v>
      </c>
      <c r="F53" s="13">
        <f t="shared" si="46"/>
        <v>0</v>
      </c>
      <c r="G53" s="13">
        <f t="shared" si="46"/>
        <v>0</v>
      </c>
      <c r="H53" s="13">
        <f t="shared" si="46"/>
        <v>0</v>
      </c>
      <c r="I53" s="13">
        <f t="shared" si="46"/>
        <v>0</v>
      </c>
      <c r="J53" s="13">
        <f t="shared" si="46"/>
        <v>0</v>
      </c>
      <c r="K53" s="13">
        <f t="shared" si="46"/>
        <v>0</v>
      </c>
      <c r="L53" s="13">
        <f t="shared" si="46"/>
        <v>0</v>
      </c>
      <c r="M53" s="13">
        <f t="shared" si="46"/>
        <v>0</v>
      </c>
      <c r="N53" s="13">
        <f t="shared" si="46"/>
        <v>0</v>
      </c>
      <c r="O53" s="4"/>
    </row>
    <row r="54" spans="1:15" ht="16.2" thickBot="1" x14ac:dyDescent="0.3">
      <c r="A54" s="14" t="s">
        <v>64</v>
      </c>
      <c r="B54" s="17">
        <v>0</v>
      </c>
      <c r="C54" s="13">
        <f t="shared" si="1"/>
        <v>0</v>
      </c>
      <c r="D54" s="13">
        <f t="shared" ref="D54:N54" si="47">+C54</f>
        <v>0</v>
      </c>
      <c r="E54" s="13">
        <f t="shared" si="47"/>
        <v>0</v>
      </c>
      <c r="F54" s="13">
        <f t="shared" si="47"/>
        <v>0</v>
      </c>
      <c r="G54" s="13">
        <f t="shared" si="47"/>
        <v>0</v>
      </c>
      <c r="H54" s="13">
        <f t="shared" si="47"/>
        <v>0</v>
      </c>
      <c r="I54" s="13">
        <f t="shared" si="47"/>
        <v>0</v>
      </c>
      <c r="J54" s="13">
        <f t="shared" si="47"/>
        <v>0</v>
      </c>
      <c r="K54" s="13">
        <f t="shared" si="47"/>
        <v>0</v>
      </c>
      <c r="L54" s="13">
        <f t="shared" si="47"/>
        <v>0</v>
      </c>
      <c r="M54" s="13">
        <f t="shared" si="47"/>
        <v>0</v>
      </c>
      <c r="N54" s="13">
        <f t="shared" si="47"/>
        <v>0</v>
      </c>
      <c r="O54" s="4"/>
    </row>
    <row r="55" spans="1:15" ht="31.8" thickBot="1" x14ac:dyDescent="0.3">
      <c r="A55" s="14" t="s">
        <v>65</v>
      </c>
      <c r="B55" s="17">
        <v>0</v>
      </c>
      <c r="C55" s="13">
        <f t="shared" si="1"/>
        <v>0</v>
      </c>
      <c r="D55" s="13">
        <f t="shared" ref="D55:N55" si="48">+C55</f>
        <v>0</v>
      </c>
      <c r="E55" s="13">
        <f t="shared" si="48"/>
        <v>0</v>
      </c>
      <c r="F55" s="13">
        <f t="shared" si="48"/>
        <v>0</v>
      </c>
      <c r="G55" s="13">
        <f t="shared" si="48"/>
        <v>0</v>
      </c>
      <c r="H55" s="13">
        <f t="shared" si="48"/>
        <v>0</v>
      </c>
      <c r="I55" s="13">
        <f t="shared" si="48"/>
        <v>0</v>
      </c>
      <c r="J55" s="13">
        <f t="shared" si="48"/>
        <v>0</v>
      </c>
      <c r="K55" s="13">
        <f t="shared" si="48"/>
        <v>0</v>
      </c>
      <c r="L55" s="13">
        <f t="shared" si="48"/>
        <v>0</v>
      </c>
      <c r="M55" s="13">
        <f t="shared" si="48"/>
        <v>0</v>
      </c>
      <c r="N55" s="13">
        <f t="shared" si="48"/>
        <v>0</v>
      </c>
      <c r="O55" s="4"/>
    </row>
    <row r="56" spans="1:15" ht="16.2" thickBot="1" x14ac:dyDescent="0.3">
      <c r="A56" s="12" t="s">
        <v>66</v>
      </c>
      <c r="B56" s="18">
        <f>+B61</f>
        <v>500000</v>
      </c>
      <c r="C56" s="13">
        <f t="shared" si="1"/>
        <v>41666.666666666664</v>
      </c>
      <c r="D56" s="13">
        <f t="shared" ref="D56:N56" si="49">+C56</f>
        <v>41666.666666666664</v>
      </c>
      <c r="E56" s="13">
        <f t="shared" si="49"/>
        <v>41666.666666666664</v>
      </c>
      <c r="F56" s="13">
        <f t="shared" si="49"/>
        <v>41666.666666666664</v>
      </c>
      <c r="G56" s="13">
        <f t="shared" si="49"/>
        <v>41666.666666666664</v>
      </c>
      <c r="H56" s="13">
        <f t="shared" si="49"/>
        <v>41666.666666666664</v>
      </c>
      <c r="I56" s="13">
        <f t="shared" si="49"/>
        <v>41666.666666666664</v>
      </c>
      <c r="J56" s="13">
        <f t="shared" si="49"/>
        <v>41666.666666666664</v>
      </c>
      <c r="K56" s="13">
        <f t="shared" si="49"/>
        <v>41666.666666666664</v>
      </c>
      <c r="L56" s="13">
        <f t="shared" si="49"/>
        <v>41666.666666666664</v>
      </c>
      <c r="M56" s="13">
        <f t="shared" si="49"/>
        <v>41666.666666666664</v>
      </c>
      <c r="N56" s="13">
        <f t="shared" si="49"/>
        <v>41666.666666666664</v>
      </c>
      <c r="O56" s="4"/>
    </row>
    <row r="57" spans="1:15" ht="31.8" thickBot="1" x14ac:dyDescent="0.3">
      <c r="A57" s="14" t="s">
        <v>67</v>
      </c>
      <c r="B57" s="17">
        <v>0</v>
      </c>
      <c r="C57" s="13">
        <f t="shared" si="1"/>
        <v>0</v>
      </c>
      <c r="D57" s="13">
        <f t="shared" ref="D57:N57" si="50">+C57</f>
        <v>0</v>
      </c>
      <c r="E57" s="13">
        <f t="shared" si="50"/>
        <v>0</v>
      </c>
      <c r="F57" s="13">
        <f t="shared" si="50"/>
        <v>0</v>
      </c>
      <c r="G57" s="13">
        <f t="shared" si="50"/>
        <v>0</v>
      </c>
      <c r="H57" s="13">
        <f t="shared" si="50"/>
        <v>0</v>
      </c>
      <c r="I57" s="13">
        <f t="shared" si="50"/>
        <v>0</v>
      </c>
      <c r="J57" s="13">
        <f t="shared" si="50"/>
        <v>0</v>
      </c>
      <c r="K57" s="13">
        <f t="shared" si="50"/>
        <v>0</v>
      </c>
      <c r="L57" s="13">
        <f t="shared" si="50"/>
        <v>0</v>
      </c>
      <c r="M57" s="13">
        <f t="shared" si="50"/>
        <v>0</v>
      </c>
      <c r="N57" s="13">
        <f t="shared" si="50"/>
        <v>0</v>
      </c>
      <c r="O57" s="4"/>
    </row>
    <row r="58" spans="1:15" ht="16.2" thickBot="1" x14ac:dyDescent="0.3">
      <c r="A58" s="14" t="s">
        <v>68</v>
      </c>
      <c r="B58" s="17">
        <v>0</v>
      </c>
      <c r="C58" s="13">
        <f t="shared" si="1"/>
        <v>0</v>
      </c>
      <c r="D58" s="13">
        <f t="shared" ref="D58:N58" si="51">+C58</f>
        <v>0</v>
      </c>
      <c r="E58" s="13">
        <f t="shared" si="51"/>
        <v>0</v>
      </c>
      <c r="F58" s="13">
        <f t="shared" si="51"/>
        <v>0</v>
      </c>
      <c r="G58" s="13">
        <f t="shared" si="51"/>
        <v>0</v>
      </c>
      <c r="H58" s="13">
        <f t="shared" si="51"/>
        <v>0</v>
      </c>
      <c r="I58" s="13">
        <f t="shared" si="51"/>
        <v>0</v>
      </c>
      <c r="J58" s="13">
        <f t="shared" si="51"/>
        <v>0</v>
      </c>
      <c r="K58" s="13">
        <f t="shared" si="51"/>
        <v>0</v>
      </c>
      <c r="L58" s="13">
        <f t="shared" si="51"/>
        <v>0</v>
      </c>
      <c r="M58" s="13">
        <f t="shared" si="51"/>
        <v>0</v>
      </c>
      <c r="N58" s="13">
        <f t="shared" si="51"/>
        <v>0</v>
      </c>
      <c r="O58" s="4"/>
    </row>
    <row r="59" spans="1:15" ht="16.2" thickBot="1" x14ac:dyDescent="0.3">
      <c r="A59" s="14" t="s">
        <v>69</v>
      </c>
      <c r="B59" s="17">
        <v>0</v>
      </c>
      <c r="C59" s="13">
        <f t="shared" si="1"/>
        <v>0</v>
      </c>
      <c r="D59" s="13">
        <f t="shared" ref="D59:N59" si="52">+C59</f>
        <v>0</v>
      </c>
      <c r="E59" s="13">
        <f t="shared" si="52"/>
        <v>0</v>
      </c>
      <c r="F59" s="13">
        <f t="shared" si="52"/>
        <v>0</v>
      </c>
      <c r="G59" s="13">
        <f t="shared" si="52"/>
        <v>0</v>
      </c>
      <c r="H59" s="13">
        <f t="shared" si="52"/>
        <v>0</v>
      </c>
      <c r="I59" s="13">
        <f t="shared" si="52"/>
        <v>0</v>
      </c>
      <c r="J59" s="13">
        <f t="shared" si="52"/>
        <v>0</v>
      </c>
      <c r="K59" s="13">
        <f t="shared" si="52"/>
        <v>0</v>
      </c>
      <c r="L59" s="13">
        <f t="shared" si="52"/>
        <v>0</v>
      </c>
      <c r="M59" s="13">
        <f t="shared" si="52"/>
        <v>0</v>
      </c>
      <c r="N59" s="13">
        <f t="shared" si="52"/>
        <v>0</v>
      </c>
      <c r="O59" s="4"/>
    </row>
    <row r="60" spans="1:15" ht="16.2" thickBot="1" x14ac:dyDescent="0.3">
      <c r="A60" s="14" t="s">
        <v>70</v>
      </c>
      <c r="B60" s="17">
        <v>0</v>
      </c>
      <c r="C60" s="13">
        <f t="shared" si="1"/>
        <v>0</v>
      </c>
      <c r="D60" s="13">
        <f t="shared" ref="D60:N60" si="53">+C60</f>
        <v>0</v>
      </c>
      <c r="E60" s="13">
        <f t="shared" si="53"/>
        <v>0</v>
      </c>
      <c r="F60" s="13">
        <f t="shared" si="53"/>
        <v>0</v>
      </c>
      <c r="G60" s="13">
        <f t="shared" si="53"/>
        <v>0</v>
      </c>
      <c r="H60" s="13">
        <f t="shared" si="53"/>
        <v>0</v>
      </c>
      <c r="I60" s="13">
        <f t="shared" si="53"/>
        <v>0</v>
      </c>
      <c r="J60" s="13">
        <f t="shared" si="53"/>
        <v>0</v>
      </c>
      <c r="K60" s="13">
        <f t="shared" si="53"/>
        <v>0</v>
      </c>
      <c r="L60" s="13">
        <f t="shared" si="53"/>
        <v>0</v>
      </c>
      <c r="M60" s="13">
        <f t="shared" si="53"/>
        <v>0</v>
      </c>
      <c r="N60" s="13">
        <f t="shared" si="53"/>
        <v>0</v>
      </c>
      <c r="O60" s="4"/>
    </row>
    <row r="61" spans="1:15" ht="31.8" thickBot="1" x14ac:dyDescent="0.3">
      <c r="A61" s="14" t="s">
        <v>71</v>
      </c>
      <c r="B61" s="15">
        <v>500000</v>
      </c>
      <c r="C61" s="13">
        <f t="shared" si="1"/>
        <v>41666.666666666664</v>
      </c>
      <c r="D61" s="13">
        <f t="shared" ref="D61:N61" si="54">+C61</f>
        <v>41666.666666666664</v>
      </c>
      <c r="E61" s="13">
        <f t="shared" si="54"/>
        <v>41666.666666666664</v>
      </c>
      <c r="F61" s="13">
        <f t="shared" si="54"/>
        <v>41666.666666666664</v>
      </c>
      <c r="G61" s="13">
        <f t="shared" si="54"/>
        <v>41666.666666666664</v>
      </c>
      <c r="H61" s="13">
        <f t="shared" si="54"/>
        <v>41666.666666666664</v>
      </c>
      <c r="I61" s="13">
        <f t="shared" si="54"/>
        <v>41666.666666666664</v>
      </c>
      <c r="J61" s="13">
        <f t="shared" si="54"/>
        <v>41666.666666666664</v>
      </c>
      <c r="K61" s="13">
        <f t="shared" si="54"/>
        <v>41666.666666666664</v>
      </c>
      <c r="L61" s="13">
        <f t="shared" si="54"/>
        <v>41666.666666666664</v>
      </c>
      <c r="M61" s="13">
        <f t="shared" si="54"/>
        <v>41666.666666666664</v>
      </c>
      <c r="N61" s="13">
        <f t="shared" si="54"/>
        <v>41666.666666666664</v>
      </c>
      <c r="O61" s="4"/>
    </row>
    <row r="62" spans="1:15" ht="16.2" thickBot="1" x14ac:dyDescent="0.3">
      <c r="A62" s="20" t="s">
        <v>72</v>
      </c>
      <c r="B62" s="15">
        <f>+B8+B15+B25+B35+B39+B49+B56</f>
        <v>94919725.819999993</v>
      </c>
      <c r="C62" s="13">
        <f t="shared" si="1"/>
        <v>7909977.1516666664</v>
      </c>
      <c r="D62" s="13">
        <f t="shared" ref="D62:N62" si="55">+C62</f>
        <v>7909977.1516666664</v>
      </c>
      <c r="E62" s="13">
        <f t="shared" si="55"/>
        <v>7909977.1516666664</v>
      </c>
      <c r="F62" s="13">
        <f t="shared" si="55"/>
        <v>7909977.1516666664</v>
      </c>
      <c r="G62" s="13">
        <f t="shared" si="55"/>
        <v>7909977.1516666664</v>
      </c>
      <c r="H62" s="13">
        <f t="shared" si="55"/>
        <v>7909977.1516666664</v>
      </c>
      <c r="I62" s="13">
        <f t="shared" si="55"/>
        <v>7909977.1516666664</v>
      </c>
      <c r="J62" s="13">
        <f t="shared" si="55"/>
        <v>7909977.1516666664</v>
      </c>
      <c r="K62" s="13">
        <f t="shared" si="55"/>
        <v>7909977.1516666664</v>
      </c>
      <c r="L62" s="13">
        <f t="shared" si="55"/>
        <v>7909977.1516666664</v>
      </c>
      <c r="M62" s="13">
        <f t="shared" si="55"/>
        <v>7909977.1516666664</v>
      </c>
      <c r="N62" s="13">
        <f t="shared" si="55"/>
        <v>7909977.1516666664</v>
      </c>
      <c r="O62" s="4"/>
    </row>
    <row r="65" spans="1:14" x14ac:dyDescent="0.25">
      <c r="A65" s="3" t="s">
        <v>12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34.5" customHeight="1" x14ac:dyDescent="0.25">
      <c r="A66" s="23" t="s">
        <v>13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</sheetData>
  <mergeCells count="6">
    <mergeCell ref="A1:N1"/>
    <mergeCell ref="A66:N66"/>
    <mergeCell ref="A2:N2"/>
    <mergeCell ref="A3:N3"/>
    <mergeCell ref="A5:N5"/>
    <mergeCell ref="C6:N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PE</vt:lpstr>
      <vt:lpstr>'Calendario PE'!Área_de_impresión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 Rodriguez</dc:creator>
  <cp:lastModifiedBy>david garcía ramírez</cp:lastModifiedBy>
  <cp:lastPrinted>2024-05-22T17:19:17Z</cp:lastPrinted>
  <dcterms:created xsi:type="dcterms:W3CDTF">2012-11-12T19:46:30Z</dcterms:created>
  <dcterms:modified xsi:type="dcterms:W3CDTF">2024-12-12T01:34:21Z</dcterms:modified>
</cp:coreProperties>
</file>